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2"/>
  <workbookPr/>
  <mc:AlternateContent xmlns:mc="http://schemas.openxmlformats.org/markup-compatibility/2006">
    <mc:Choice Requires="x15">
      <x15ac:absPath xmlns:x15ac="http://schemas.microsoft.com/office/spreadsheetml/2010/11/ac" url="/Users/sebastiengalea/Desktop/"/>
    </mc:Choice>
  </mc:AlternateContent>
  <xr:revisionPtr revIDLastSave="0" documentId="8_{066E85D7-25A5-1A45-94EA-ED7BBD1327E5}" xr6:coauthVersionLast="46" xr6:coauthVersionMax="46" xr10:uidLastSave="{00000000-0000-0000-0000-000000000000}"/>
  <bookViews>
    <workbookView xWindow="0" yWindow="500" windowWidth="21520" windowHeight="10020" xr2:uid="{00000000-000D-0000-FFFF-FFFF00000000}"/>
  </bookViews>
  <sheets>
    <sheet name="Feuil1" sheetId="1" r:id="rId1"/>
  </sheets>
  <externalReferences>
    <externalReference r:id="rId2"/>
  </externalReferenc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0" i="1" l="1"/>
  <c r="C65" i="1"/>
  <c r="C60" i="1"/>
  <c r="C55" i="1"/>
  <c r="C54" i="1"/>
  <c r="C50" i="1"/>
  <c r="C48" i="1"/>
  <c r="C45" i="1"/>
  <c r="J41" i="1"/>
  <c r="C41" i="1"/>
  <c r="C40" i="1"/>
  <c r="C25" i="1"/>
  <c r="C23" i="1"/>
  <c r="C21" i="1"/>
  <c r="C18" i="1"/>
  <c r="C17" i="1"/>
  <c r="C14" i="1"/>
  <c r="C11" i="1"/>
  <c r="C8" i="1"/>
  <c r="C5" i="1"/>
  <c r="C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Diarrassouba, Yaya</author>
  </authors>
  <commentList>
    <comment ref="D17" authorId="0" shapeId="0" xr:uid="{00000000-0006-0000-0000-000001000000}">
      <text>
        <r>
          <rPr>
            <b/>
            <sz val="9"/>
            <color indexed="81"/>
            <rFont val="Tahoma"/>
            <family val="2"/>
          </rPr>
          <t>Diarrassouba, Yaya:</t>
        </r>
        <r>
          <rPr>
            <sz val="9"/>
            <color indexed="81"/>
            <rFont val="Tahoma"/>
            <family val="2"/>
          </rPr>
          <t xml:space="preserve">
The level is global you know. In the case of Mali, i suggest to precise here the appropriate age wxhich is 3-6 years.</t>
        </r>
      </text>
    </comment>
    <comment ref="E20" authorId="0" shapeId="0" xr:uid="{00000000-0006-0000-0000-000002000000}">
      <text>
        <r>
          <rPr>
            <b/>
            <sz val="9"/>
            <color indexed="81"/>
            <rFont val="Tahoma"/>
            <family val="2"/>
          </rPr>
          <t>Diarrassouba, Yaya:</t>
        </r>
        <r>
          <rPr>
            <sz val="9"/>
            <color indexed="81"/>
            <rFont val="Tahoma"/>
            <family val="2"/>
          </rPr>
          <t xml:space="preserve">
% of ECCD home or centre based early learning sites that achieve Guiding Principles for creating quality early learning environments (indicateur du CSP 2019-2021) </t>
        </r>
      </text>
    </comment>
    <comment ref="E21" authorId="0" shapeId="0" xr:uid="{00000000-0006-0000-0000-000003000000}">
      <text>
        <r>
          <rPr>
            <b/>
            <sz val="9"/>
            <color indexed="81"/>
            <rFont val="Tahoma"/>
            <family val="2"/>
          </rPr>
          <t>Diarrassouba, Yaya:</t>
        </r>
        <r>
          <rPr>
            <sz val="9"/>
            <color indexed="81"/>
            <rFont val="Tahoma"/>
            <family val="2"/>
          </rPr>
          <t xml:space="preserve">
Comment on compte mesurer cela objectivement? Sa ne me semble pas realiste. Je suggere "Proportion of children with whom an adult has engaged in four or more activities to promote learning and school readiness in the last 3 days" (Indicateur du CSP 2019-2021) +  Proportion of children who have three or more children’s books (2 indicateurs possibles)</t>
        </r>
      </text>
    </comment>
    <comment ref="E33" authorId="0" shapeId="0" xr:uid="{00000000-0006-0000-0000-000004000000}">
      <text>
        <r>
          <rPr>
            <b/>
            <sz val="9"/>
            <color indexed="81"/>
            <rFont val="Tahoma"/>
            <family val="2"/>
          </rPr>
          <t>Diarrassouba, Yaya:</t>
        </r>
        <r>
          <rPr>
            <sz val="9"/>
            <color indexed="81"/>
            <rFont val="Tahoma"/>
            <family val="2"/>
          </rPr>
          <t xml:space="preserve">
J'ajouterais ''Proportion of teachers in primary; who have received at least the minimum organized teacher training required for teaching at the relevant level" (Indicateur du CSP 2019-2021) </t>
        </r>
      </text>
    </comment>
    <comment ref="E37" authorId="0" shapeId="0" xr:uid="{00000000-0006-0000-0000-000005000000}">
      <text>
        <r>
          <rPr>
            <b/>
            <sz val="9"/>
            <color indexed="81"/>
            <rFont val="Tahoma"/>
            <family val="2"/>
          </rPr>
          <t>Diarrassouba, Yaya:</t>
        </r>
        <r>
          <rPr>
            <sz val="9"/>
            <color indexed="81"/>
            <rFont val="Tahoma"/>
            <family val="2"/>
          </rPr>
          <t xml:space="preserve">
Commentaire idem que ci-dessous sur l'indicateur ''" of notable changes...''. L'indicateur "# of school…'' me semble suffisant. Au demeurant, on peut mesurer l'impact en ajoutant "% of school supported by SCI which applying the school rules (code of conduct)".</t>
        </r>
      </text>
    </comment>
    <comment ref="E38" authorId="0" shapeId="0" xr:uid="{00000000-0006-0000-0000-000006000000}">
      <text>
        <r>
          <rPr>
            <b/>
            <sz val="9"/>
            <color indexed="81"/>
            <rFont val="Tahoma"/>
            <family val="2"/>
          </rPr>
          <t>Diarrassouba, Yaya:</t>
        </r>
        <r>
          <rPr>
            <sz val="9"/>
            <color indexed="81"/>
            <rFont val="Tahoma"/>
            <family val="2"/>
          </rPr>
          <t xml:space="preserve">
Je me contenterai de l'indicateur "# of meetings attended at national level". Ce n'est pas realiste en une annee d'attendre des changements notables. De plus, "notable changes" est tres subjectif en terme d'appreciation...</t>
        </r>
      </text>
    </comment>
    <comment ref="E39" authorId="0" shapeId="0" xr:uid="{00000000-0006-0000-0000-000007000000}">
      <text>
        <r>
          <rPr>
            <b/>
            <sz val="9"/>
            <color rgb="FF000000"/>
            <rFont val="Tahoma"/>
            <family val="2"/>
          </rPr>
          <t>Diarrassouba, Yaya:</t>
        </r>
        <r>
          <rPr>
            <sz val="9"/>
            <color rgb="FF000000"/>
            <rFont val="Tahoma"/>
            <family val="2"/>
          </rPr>
          <t xml:space="preserve">
</t>
        </r>
        <r>
          <rPr>
            <sz val="9"/>
            <color rgb="FF000000"/>
            <rFont val="Tahoma"/>
            <family val="2"/>
          </rPr>
          <t xml:space="preserve">Je suggere de remplacer l'indicateur ''# of assessment conducted" par ''% of assessment for which a feedback session has been held" pour prendre en compte l'aspect redevabilite. </t>
        </r>
      </text>
    </comment>
  </commentList>
</comments>
</file>

<file path=xl/sharedStrings.xml><?xml version="1.0" encoding="utf-8"?>
<sst xmlns="http://schemas.openxmlformats.org/spreadsheetml/2006/main" count="784" uniqueCount="506">
  <si>
    <t>MNCHN</t>
  </si>
  <si>
    <t>O1</t>
  </si>
  <si>
    <t>Specific outcome statement will specify the MNCHN subtheme of programming (likely only 1): MNRH, child health, MIYCN, or WASH.</t>
  </si>
  <si>
    <t>SO1.1</t>
  </si>
  <si>
    <t>*Key services must be specified. When adapting this framework, results statements should specify the MNCHN package used.</t>
  </si>
  <si>
    <t>Output 1.1.1</t>
  </si>
  <si>
    <r>
      <t xml:space="preserve">Output 1.1.1: </t>
    </r>
    <r>
      <rPr>
        <b/>
        <i/>
        <sz val="10"/>
        <color theme="1"/>
        <rFont val="Calibri"/>
        <family val="2"/>
        <scheme val="minor"/>
      </rPr>
      <t>[Intervention or Set of Activities]</t>
    </r>
  </si>
  <si>
    <t>Output 1.1.2</t>
  </si>
  <si>
    <r>
      <t xml:space="preserve">Output 1.1.2: </t>
    </r>
    <r>
      <rPr>
        <b/>
        <i/>
        <sz val="10"/>
        <color theme="1"/>
        <rFont val="Calibri"/>
        <family val="2"/>
        <scheme val="minor"/>
      </rPr>
      <t>[Intervention or Set of Activities]</t>
    </r>
  </si>
  <si>
    <t>SO1.2</t>
  </si>
  <si>
    <t>Output 1.2.1</t>
  </si>
  <si>
    <t>Output 1.2.1:</t>
  </si>
  <si>
    <t>Output 1.2.2</t>
  </si>
  <si>
    <t>Output 1.2.2:</t>
  </si>
  <si>
    <t>SO1.3</t>
  </si>
  <si>
    <t>Output 1.3.1</t>
  </si>
  <si>
    <t>Output 1.3.2</t>
  </si>
  <si>
    <t>SO1.4</t>
  </si>
  <si>
    <t>Output 1.4.1</t>
  </si>
  <si>
    <t>Output 1.4.1:</t>
  </si>
  <si>
    <t>Output 1.4.2</t>
  </si>
  <si>
    <t>Output 1.4.2:</t>
  </si>
  <si>
    <t>ECCD</t>
  </si>
  <si>
    <t>O2</t>
  </si>
  <si>
    <t xml:space="preserve">* Children’s readiness for school prior to school entry across domains including literacy, numeracy, socio-emotional and motor development. 
* Parent/caregiver knowledge and practices
* The proportion of parents/caregivers who report and/or exhibit positive caregiving practices promoted through Save the Children parent education programs.
</t>
  </si>
  <si>
    <t>(1) Improved child development outcomes for children 0-5
(2) Improved caregiving knowledge and practices for children 0-8 years.</t>
  </si>
  <si>
    <t>UBS 2013</t>
  </si>
  <si>
    <t xml:space="preserve">International Development and Early Learning Assessment (IDELA) for children ages
3 – 6 
</t>
  </si>
  <si>
    <t>Annual</t>
  </si>
  <si>
    <t>SO2.1</t>
  </si>
  <si>
    <t>Number of children (boys and girls) participating in ECCD programs funded or technically supported by Save the Children 
Including all children enrolled in any ECCD program:
*Home based care
*Center based and 
*Finally home to school transition program
*Total number of children, facilitators and parents participating in ECCD programs funded or technically led by Save the Children divided by the total number of ECCD age children in the Impact Area</t>
  </si>
  <si>
    <t>(1) Proportion of children participating in center and non-center based ECCD programs.
(2) Proportion of parents/caregivers participating</t>
  </si>
  <si>
    <t>Evaluation de base 2008 Sikasso et 2009 Yorosso</t>
  </si>
  <si>
    <t>Ce cible  sera atteint par la mise à échelle de LaLeMaPe au foyer et les camps de préparation de 8 semaines des enfants dans la zone d'impact</t>
  </si>
  <si>
    <t xml:space="preserve">End year assessment </t>
  </si>
  <si>
    <t>Catastrophes / refus des communautés / insécurité</t>
  </si>
  <si>
    <t>Output 2.1.1</t>
  </si>
  <si>
    <t xml:space="preserve">Output 2.1.1  Increase access to early childhood development opportunities using innovatives approaches </t>
  </si>
  <si>
    <t xml:space="preserve">Total number of children, facilitators and parents participating in ECCD programs funded or technically supported by Save the Children   </t>
  </si>
  <si>
    <t xml:space="preserve">Number of children, facilitators and parents participating in ECCD programs funded or technically supported by Save the Children   
</t>
  </si>
  <si>
    <t>26 216 enfants          53 333 adultes</t>
  </si>
  <si>
    <t>Ces cibles  seront atteint par la mise à échelle de LaLeMaPe au foyer et les camps de préparation de 8 semaines des enfants dans la zone d'impact</t>
  </si>
  <si>
    <t>6050 enfants               532 adultes</t>
  </si>
  <si>
    <t>non adoption des approches par la politique de l'Etat/catastrophes / insécurité</t>
  </si>
  <si>
    <t>Output 2.1.2</t>
  </si>
  <si>
    <t>Output 2.1.2 Heightening community awareness of early childhood development and safety</t>
  </si>
  <si>
    <t xml:space="preserve"> Nbre de CDPE ayant un environnement sécurisé
</t>
  </si>
  <si>
    <t>au cours de l'an 2019, l'accent sera mis sur la sensibilsation des communautés des 40 villages à CDPE non cloturés (ancien modèle) pour la prise en charge de la cloture des centres en dur</t>
  </si>
  <si>
    <t xml:space="preserve">Catastrophes / refus des communautés </t>
  </si>
  <si>
    <t>SO2.2</t>
  </si>
  <si>
    <t>* Quality of center based early learning sites supported by sponsorship
* Quality of home based early learning programs supported by sponsorship that provide quality early learning instruction to caregivers</t>
  </si>
  <si>
    <t>(1) Quality of the center-based learning environment
(2) Quality of the non-center based learning program</t>
  </si>
  <si>
    <t xml:space="preserve">                                                                                                                                                                                                                                                                                                                                        - A travers les constructions de centres qui sont au norme, nous comptons assurer la qualité de l'environnement d'apprentissage                                - Nous comptons assurer la qualités dans les grooupe- foyers a travers la sensibilisation et l'éducation parentale</t>
  </si>
  <si>
    <t>Grève des mères éducatrices / catastrophes/ refus des communautés</t>
  </si>
  <si>
    <t>Output 2.2.1</t>
  </si>
  <si>
    <t>Output 2.2.1 Build capacity of ECCD facilitators and management committees, including LaLeMaPe approach, to promote whole child development</t>
  </si>
  <si>
    <t xml:space="preserve">
Total number of facilitators receiving a training on an ECCD program funded or technically led by Save the Children. This may be center, home-based or other type of program and results should be disaggregated by type of program (e.g. quality preschool, ELMetc.)
Number of newly trained facilitators/promoters (teachers, aides, parent providers etc.) participating in ECCD programs funded or technically supported by Save the Children.
</t>
  </si>
  <si>
    <t>Number of ECCD Facilitators trained</t>
  </si>
  <si>
    <t xml:space="preserve">Nous comptons atteindre ce cible par des renforcements des capacités des mères éducatrices, facilitateurs volontaires (LaLeMaPe au foyer et camps) à l'approche LaLeMaPe et Camp de préparation des enfants </t>
  </si>
  <si>
    <t xml:space="preserve">Rapport d'activité/End year assessment </t>
  </si>
  <si>
    <t>SO2.3</t>
  </si>
  <si>
    <t xml:space="preserve">* Total number of sites with active CMCs x100 and then divided by the total number of sites with CMCs (Community Management Committees)
* Proportion of ECCD sites with active ECCD community management Committees
</t>
  </si>
  <si>
    <t>(1) Number of ECCD programs with cross-sectoral links
(2) Proportion of ECCD sites with active ECCD Community Management Committees (CMC).</t>
  </si>
  <si>
    <t>QLE 2008-2011</t>
  </si>
  <si>
    <t>Le programme compte atteindre ce pourcentage en  en synergie avec les autres programmes ( SHN…) et par la senbilisation des membres des CGS par rapport à leurs roles et responsabilités</t>
  </si>
  <si>
    <t>Absence de synergie, de collaboration / catastrophes</t>
  </si>
  <si>
    <t>Output 2.3.1</t>
  </si>
  <si>
    <t>Output 2.3.1 Promote and advocate for best early childhood development practices</t>
  </si>
  <si>
    <t>Il s'agit d'amener les acteurs intervenant dans la gestion des centres à adopter des comportements positifs en faveur  de la prise  en charge de la gestion, de la séecurité, et de l'hygiene autour des centres</t>
  </si>
  <si>
    <t>% de centre ayant adopter de meilleures pratiques en matière Wash, LaLeMaPe,  paiement motivation des ME</t>
  </si>
  <si>
    <t>QLE 2008-2012</t>
  </si>
  <si>
    <t>Le programme compte atteindre ce pourcentage en  en synergie avec les autres programmes ( SHN…) par la senbilisation et la création des espaces d'échanges intercommutaires et intervillageoises</t>
  </si>
  <si>
    <t>IDELA Caregiver questionnaire
with additional sections as needed</t>
  </si>
  <si>
    <t>SO2.4</t>
  </si>
  <si>
    <t>Activities engaged in with partners to strenghen their capacity and resources for ECCD</t>
  </si>
  <si>
    <t>Number of activities engaged in with partners aimed at strengthening capacity and resources for ECCD</t>
  </si>
  <si>
    <t>A travers le partenariat de la tutuelle, l'AE et les CAP, le programme compte atteidre ce cible</t>
  </si>
  <si>
    <t>Rapport d'activité</t>
  </si>
  <si>
    <t>Refus/mauvaise collaboration des communautés, risques sécuritaires/politiques</t>
  </si>
  <si>
    <t>Output 2.4.1</t>
  </si>
  <si>
    <t>Output 2.4.1 Renforcer les capacités d’action des communes cibles sur les implications budgétaires et administratives de leurs responsabilités en matière de petite enfance,</t>
  </si>
  <si>
    <t>Il s'agit d'amener les autorités villageoises et communales à s'impliquer dans la prise en charge administrative et financière des CDPE</t>
  </si>
  <si>
    <t xml:space="preserve">Number of advocacy documents, videos or presentations completed to promote ECCD in alignment with CO advocacy objectives
</t>
  </si>
  <si>
    <t>en 2019, nous comptons amener les autorités communales à intégrer la prise en charge de mères éducatrices dans leurs PDSEC</t>
  </si>
  <si>
    <t>Output 2.4.2</t>
  </si>
  <si>
    <t>Output 2.4.2 Ensure monitoring, evaluation, accountability and communication/advocacy</t>
  </si>
  <si>
    <t xml:space="preserve">Mettre en place un mecanisme de redevebailité 
La mise à echelle de l'outil IDELA
L'insertion de ELM dans le curricula de l'IFM </t>
  </si>
  <si>
    <t xml:space="preserve">Nombre de mecanisme mis en place et fonctionnel 
Nombre d'enseignants stagiaires formés sur l'approche ELM
</t>
  </si>
  <si>
    <t>1
1</t>
  </si>
  <si>
    <t>Rapport d'activité,                                                Rapport de révabilité,                                                 Rapport d'évaluation                                             outil IDELA</t>
  </si>
  <si>
    <t>Mensuel                                                                         Annual</t>
  </si>
  <si>
    <t>BE</t>
  </si>
  <si>
    <t>O3</t>
  </si>
  <si>
    <t xml:space="preserve">17%
</t>
  </si>
  <si>
    <t>21%
21%</t>
  </si>
  <si>
    <t>annual</t>
  </si>
  <si>
    <t>SO3.1</t>
  </si>
  <si>
    <t>Output 3.1.1</t>
  </si>
  <si>
    <t>13541</t>
  </si>
  <si>
    <t>Baseline 2008</t>
  </si>
  <si>
    <t>Annual report, end-of-year data collection, mid-term evaluation</t>
  </si>
  <si>
    <t>Teachers' strike</t>
  </si>
  <si>
    <t>Output 3.1.2</t>
  </si>
  <si>
    <t>SO3.2</t>
  </si>
  <si>
    <t>Il s'agit de garantir une education de base de qualité à travers des stratégies permettant aux enseignants d'utiliser des nouvelles pratiques d'enseignement en s'assurant que ceux-ci peuvent contribuer au bien-etre des enfants et à procurer un environnement d'apprentissage protecteur.</t>
  </si>
  <si>
    <t>N/A</t>
  </si>
  <si>
    <t>Output 3.2.1</t>
  </si>
  <si>
    <t>SO3.3</t>
  </si>
  <si>
    <t>Output 3.3.1</t>
  </si>
  <si>
    <t>Output 3.3.2</t>
  </si>
  <si>
    <t>SO3.4</t>
  </si>
  <si>
    <t>Output 3.4.1</t>
  </si>
  <si>
    <t>Number of notable changes in policies related to SC's BE Advocay work
Number of meetings attended at national level</t>
  </si>
  <si>
    <t>Integration of teaching best practices in the curriculum and the code of conduct</t>
  </si>
  <si>
    <t>Output 3.4.2</t>
  </si>
  <si>
    <t xml:space="preserve">Number of joint supervision carried out
Number of assessment conducted  
Number of best practices shared 
</t>
  </si>
  <si>
    <t>SHN</t>
  </si>
  <si>
    <t>O4</t>
  </si>
  <si>
    <t>Proportion of children classified as having anemia compare to the total number of children tested. [ Number of children classified as having anemia ] X 100 / [Total number of children tested]
Proportion of children having parasites compare to the total number of children tested. [ Number of children having parasites] X 100 / [Total number of children tested]</t>
  </si>
  <si>
    <t>Rate of anemia
Prevalence rate of parasites
Percent of students reporting a specific behavior or observed practicing a specific behavior
Percent of children dewormed or/and supplemented with micronutrients</t>
  </si>
  <si>
    <t xml:space="preserve">62.00%
N/A
0.00%
29.00%
</t>
  </si>
  <si>
    <t>40%
20%
60%
100%</t>
  </si>
  <si>
    <t xml:space="preserve">*Reffering to the baseline and the activities carried out in the school environnement one of the main cause of anemia with schoool age children is malaria and we can reach this target as we are still preventing malaria at school (SMC in school
* as related to the specific behavior percent obtained in 2016 (maybe to the Wash Unicef intervention), this rate can be maintened and pursuiing the same intervention with SHN program </t>
  </si>
  <si>
    <r>
      <t xml:space="preserve">57%
</t>
    </r>
    <r>
      <rPr>
        <sz val="10"/>
        <color rgb="FFFF0000"/>
        <rFont val="Calibri"/>
        <family val="2"/>
        <scheme val="minor"/>
      </rPr>
      <t xml:space="preserve">-
</t>
    </r>
    <r>
      <rPr>
        <sz val="10"/>
        <rFont val="Calibri"/>
        <family val="2"/>
        <scheme val="minor"/>
      </rPr>
      <t xml:space="preserve">62%
</t>
    </r>
    <r>
      <rPr>
        <sz val="10"/>
        <color rgb="FFFF0000"/>
        <rFont val="Calibri"/>
        <family val="2"/>
        <scheme val="minor"/>
      </rPr>
      <t xml:space="preserve">-
</t>
    </r>
    <r>
      <rPr>
        <sz val="10"/>
        <color theme="1"/>
        <rFont val="Calibri"/>
        <family val="2"/>
        <scheme val="minor"/>
      </rPr>
      <t xml:space="preserve">
</t>
    </r>
  </si>
  <si>
    <t>SMC acceptance issue, teachers' strike</t>
  </si>
  <si>
    <t>SO4.1</t>
  </si>
  <si>
    <t>Proportion of children dewormed or/and supplemented with micronutrients compare to the total number of children in the impact area</t>
  </si>
  <si>
    <t>* Total SC schools that conducted vision screening in the last calendar year
*Total SC schools with vision referral services in the last calendar year
*Total SC schools with a specific SHN service
*Total # children dewormed by SC during every treatement round in the last calendar year
* Total number of children who were supplemented with iron by SC during every treatment round, last year
* Total children supplemented with vitamin A by SC during every treatment round in the last calendar year</t>
  </si>
  <si>
    <t>Refferring to 2016 &amp; 2017, the target is being cut down because the two main intervention touching maxi of beneficiaries (deworming and SMC in school) is facing strategic challenges pushing us to reduce the numbre of school to touch and increase our chances to quality control. this target could have a hike in this number because in 2020 we will progressively get to our target.</t>
  </si>
  <si>
    <t>Teachers' strike, unavailability of technical partners</t>
  </si>
  <si>
    <t>Output 4.1.1</t>
  </si>
  <si>
    <t>Output 4.1.1 Ensure malaria prevention and conduct vision screening for children</t>
  </si>
  <si>
    <t>Proportion of schools doing vision and hearing screening treatment and/or malaria treatment kits and/or other SHN related services compare to the toatl number of schools in the impact area.
[Number of schools with providing vision and hearing screening or counseling or other SHN services]  x 100, divided by
[Total number of schools within target area]</t>
  </si>
  <si>
    <t xml:space="preserve"># Nombre d'enfants touchés par la CPS 
# of schools doing vision screening
#of schools benefitting drug distribution
# of children screened 
# of children referred 
# of children provided glasses. 
</t>
  </si>
  <si>
    <t>Baseline evaluation 2008</t>
  </si>
  <si>
    <t xml:space="preserve">100000
818
818
100000
2000
320
</t>
  </si>
  <si>
    <t xml:space="preserve">This target represents 80% of the total number of students to be reached in 2023 in vision screening and drug distribution. For the refferral case, 2% of the screened were(referring to the performance of past years and 16%of refferrals provided with glasses </t>
  </si>
  <si>
    <t xml:space="preserve">62297
189
301
50162
750
120
</t>
  </si>
  <si>
    <t>Registre CPS, registre de screening,  Base de données CPS, Liste des enfants référés, Liste des enfants ayant recu des lunettes et caracteristiques</t>
  </si>
  <si>
    <t xml:space="preserve">Annuel </t>
  </si>
  <si>
    <t>La non disponibilité des partenaires, la grève des enseignants et des agents de santé, la non disponibilité des médicaments SP/AQ</t>
  </si>
  <si>
    <t>Output 4.1.2</t>
  </si>
  <si>
    <t xml:space="preserve">Output 4.1.2 Make menstrual materials accessible in school stores, clinics or first-aid kits.
</t>
  </si>
  <si>
    <t>Proportion of children who know certain facts about health, hygiene, nutrition and have positive attitudes towards specific behaviors compare to the total number of children survyed</t>
  </si>
  <si>
    <t xml:space="preserve">% of girls and boys aged nine to 16 that know how to hygienically mange menses
% of girls and boys aged nine to 16 that can answer a basic set of questions about MHM
Total # of schools covered by MHM activities </t>
  </si>
  <si>
    <t>0%
50%
5</t>
  </si>
  <si>
    <t>SC, Unicef and Emory University led study 2012-2014</t>
  </si>
  <si>
    <t xml:space="preserve">65%
65%
120
</t>
  </si>
  <si>
    <t>Le programme ambitionne de toucher 120 ecoles d'ici 2023 qui contribuera à une amelioration de connaissance de 10% en 2019 et 15% en 2023 (reference baseline)</t>
  </si>
  <si>
    <t xml:space="preserve">60%
60%
40
</t>
  </si>
  <si>
    <t>Rapport d'evaluation  de fin d'année- evaluation finale</t>
  </si>
  <si>
    <t>Periodique</t>
  </si>
  <si>
    <t>Grève des enseignants, barrires socio-culturelles</t>
  </si>
  <si>
    <t>Output 4.1.3</t>
  </si>
  <si>
    <t>Output 4.1.3 Implement health and nutrition activities in schools and preschool settings</t>
  </si>
  <si>
    <t xml:space="preserve"> 
# of children reached 
# of children referred 
</t>
  </si>
  <si>
    <t xml:space="preserve">
0
0</t>
  </si>
  <si>
    <t>26216
2027</t>
  </si>
  <si>
    <t>En tenant compte des projections de ECCD, SHN doit toucher l'ensemble de ces cibles (Centre et foyer). Les cibles des referes ont été obtenues à partir des tendances des années precedantes (7%)</t>
  </si>
  <si>
    <t>6000
464</t>
  </si>
  <si>
    <t xml:space="preserve">BDD de suivi
Registre de consultation </t>
  </si>
  <si>
    <t>La non disponibilité des partenaires, la grève des enseignants et des agents de santé</t>
  </si>
  <si>
    <t>SO4.2</t>
  </si>
  <si>
    <t xml:space="preserve">*“Improved” source includes piped, protected well/spring, boreholes, protected dug wells and protected springs, rainwater catchment, and packaged bottled water. 
Available means there is water from the main drinking water source available at school on the day of survey. 
* “Improved” facilities include flush/pour-flush toilets, pit latrines with slab, and composting toilets. Usable: Toilets are accessible to students (doors are unlocked or key is available at all times), functional (the toilet is not broken, the toilet hole is not blocked, and water is available for flush/pourflush toilets), and private (there are closable doors that lock from inside and no large gaps in the structure) on the day of survey.  
* Any device that enables students to wash their hands effectively using running water, such as a sink with tap, water tank with tap, bucket with tap, tippy tap, or other similar device. Soapy water can be considered as an alternative to soap.  </t>
  </si>
  <si>
    <t xml:space="preserve"># OF SC supported primary school with drinking water from an improved source available in the school 
# of SC supported primary school with improved sanitation facilities at the school, which is sex-separated and usable
# of SC supported primary schools with hand washing  facilities which have soap and water available 
</t>
  </si>
  <si>
    <t>335
818
818</t>
  </si>
  <si>
    <t>Notre cible se refere à la collecte de données de fin d'annee de 2017 dans les zones d'intervention du sponsorship à cette date et les projections futures de SHN (elles peuvent changer en fonction de la mise à jour des données)</t>
  </si>
  <si>
    <t>323
10
300</t>
  </si>
  <si>
    <t>Collecte de données de fin d'annee</t>
  </si>
  <si>
    <t>Output 4.2.1</t>
  </si>
  <si>
    <t>Output 4.2.1 Increase access to adequate learning environment for children</t>
  </si>
  <si>
    <t>Number of school with WASH package (Drinking water, latrines and sanitation kits)</t>
  </si>
  <si>
    <t>TDR des activités GHM, Rapport de suivi GHM, les fiches de suivi GHM, Document de reception  des contstruction de points d'eau et latrine, Liste de distribution des kits d'hygiènes</t>
  </si>
  <si>
    <t>GHM: 6 Ecoles par mois durant  07 mois</t>
  </si>
  <si>
    <t>La non disponibilité des partenaires, la grève des ensignants, la lourdeur des procédures de SCI, La saison des pluies</t>
  </si>
  <si>
    <t>Output 4.2.2</t>
  </si>
  <si>
    <t>Output 4.2.2 Build capacity of local partners in coordination with Ministries of Education and Health</t>
  </si>
  <si>
    <t>Il s'agit de faire des supervisions trimestrielles, conjointes, intégrées et ciblées avec les autres projets du Sponsorship en partenerait avec le service technique de l'éducation et de la santé et de faire des réunions de concertation et de synthèse à la fin de chaque supervision trimestrielle</t>
  </si>
  <si>
    <t>Nombre de supervision  trimestrielle conjointe et intégrée réalisées
Nombre de réunion de concertation avec les services techniques
Presence of SHN working group</t>
  </si>
  <si>
    <t>20
20</t>
  </si>
  <si>
    <t>Le cadre de concertation se reuni quatre fois l'annee et aussi la supervision</t>
  </si>
  <si>
    <t>4
4</t>
  </si>
  <si>
    <t xml:space="preserve"> TDR des supervsions, Fiches de supervisions, Rapports de supervision</t>
  </si>
  <si>
    <t xml:space="preserve">Tous les 03 mois </t>
  </si>
  <si>
    <t>La non disponibilité des partenaires, la grève des enseignants</t>
  </si>
  <si>
    <t>SO4.3</t>
  </si>
  <si>
    <t xml:space="preserve">% of children capable of listing at least three hygiene and sanitation best practices  
</t>
  </si>
  <si>
    <t xml:space="preserve"> as related to the specific behavior percent obtained in 2016 (maybe to the Wash Unicef intervention), this rate can be maintened and pursuiing the same intervention with SHN program </t>
  </si>
  <si>
    <t>Rapport de fin d'année/Questionnaire de fin d'année</t>
  </si>
  <si>
    <t>Greve des enseignants</t>
  </si>
  <si>
    <t>Output 4.3.1</t>
  </si>
  <si>
    <t>Output 4.3.1 Strengthen/build capacity of teachers to teach appropriate health issues using participatory methods</t>
  </si>
  <si>
    <t>Proportion of teachers trained to teach SHN curriculum using participatory methods (including Child to Child) compare to the total number of teachers in the impact area.
Number of teachers trained x 100, divided by
Total number of teachers in program schools</t>
  </si>
  <si>
    <t xml:space="preserve"># of SC supported primary schools with a teacher trained in health 
# of SC supported pre-schools with a teacher trained in health 
# of SC supported secondary schools with a teacher trained in health 
# of SC supported primary schools with regular health education sessions 
# of SC supported pre-schools with regular health education sessions 
# of SC supported secondary schools with regular health education sessions </t>
  </si>
  <si>
    <t>Malgré la priorisation de l'approche supervision formative avec moins d'enseignant avec beaucoup plus de qualité, SHN ambitionne former 126 enseignants par an en approche hygiene en milieu scolaire pour atteindre cette cible (la reference est les 1961 enseignent formés en 2015)</t>
  </si>
  <si>
    <t>Teachers strike</t>
  </si>
  <si>
    <t>SO4.4</t>
  </si>
  <si>
    <t xml:space="preserve">Total number and kinds of notable changes in local, regional, and/or national policies that, in part or in whole, resulted from project/CO actions.    </t>
  </si>
  <si>
    <t xml:space="preserve">* Total number and percentage of schools supported by SC with an annual SHN plan (budgeted and funded)
* Change in policy environment related to SHN
* Total number and percentage of schools supported by SC with a functional committee trained in SHN 
</t>
  </si>
  <si>
    <t>Dans le cadre de l'integration des efforts des differents programme (BE, Livelihoods, SHN) pour le renforcement de capacité des CGS, nous comptons rendre fonctionnel 60% des CGS de la zone d'impact</t>
  </si>
  <si>
    <t>Output 4.4.1</t>
  </si>
  <si>
    <t>Output 4.4.1  Build capacity of school management committees and program staff to support program activities and raise program visibility</t>
  </si>
  <si>
    <t>Proportion of schools with functioning SHN committees compare to the total number of school with SHN commitee
[ Number of schools with functioning SHN committees] X 100  / [Total number of school with SHN commitee]</t>
  </si>
  <si>
    <t xml:space="preserve">Nombre de visite d'échange
# SC supported Primary Schools with an Annual Plan with SHN in last year 
# SC suppported pre-schools with an annual plan that includes SHN in the last year
# SC supported secondary schools with an annual plan that includes SHN in the last year
# SC supported  Primary Schools with a Functional Committee trained in SHN in last year
# SC supported pre-Schools with a Functional Committee trained in SHN in last year
# SC supported secondary Schools with a Functional Committee trained in SHN in last year
</t>
  </si>
  <si>
    <t xml:space="preserve">TDR et rapport d'activité, </t>
  </si>
  <si>
    <t xml:space="preserve">03 reunions tous les 6mois les </t>
  </si>
  <si>
    <t>Output 4.4.2</t>
  </si>
  <si>
    <t>Output 4.4.2 Strenghen child governments in all Sponsorship schools to promote higher child participation in programs</t>
  </si>
  <si>
    <t>Nombre de membres actifs des GdE
Nombre d'enfant touché à travers les GdE</t>
  </si>
  <si>
    <t>% de gouvernement d'enfant qui ont un plan d'action
Nombre de membres actifs des GdE
Nombre d'enfant touché à travers les GdE</t>
  </si>
  <si>
    <t>70%
2430
82530</t>
  </si>
  <si>
    <t>Notre cible est calculée en partant sur la base de 150 avec une progression de 10% par an enfants touchés par GdE (486 au total) par an. Et par GdE, 5 membres seront actifs</t>
  </si>
  <si>
    <t xml:space="preserve">21%
750
58950
</t>
  </si>
  <si>
    <t xml:space="preserve">la grève des enseignants </t>
  </si>
  <si>
    <t>Output 4.4.3</t>
  </si>
  <si>
    <t>Output 4.4.3 Advocate for the adoption and implementation of national school health &amp; nutrition policy</t>
  </si>
  <si>
    <t>Number of notable changes in policies related to SHN</t>
  </si>
  <si>
    <t>Presence of a national SHN policy/strategy</t>
  </si>
  <si>
    <t>Le draft de la politique existe déjà et SHN cherchera a la faire valider/adopter en 2019</t>
  </si>
  <si>
    <t xml:space="preserve">Document validé </t>
  </si>
  <si>
    <t>Instabilité politique</t>
  </si>
  <si>
    <t>AD</t>
  </si>
  <si>
    <t>O5</t>
  </si>
  <si>
    <t>number of adolescent females (10-19) who report having ever been pregnant/total number of adolescent females x 100
number of adolescrnt males (10-19) who have report having ever caused a pregnancy/total number of adolescent males x 100</t>
  </si>
  <si>
    <t>% of adolescent (10-19) females who have ever been pregnant 
% of adolescent males (10-19) who have ever caused a pregnancy</t>
  </si>
  <si>
    <t>SO5.1</t>
  </si>
  <si>
    <t>(# of schools where at least one teacher has taught the CSE curriculum in the past academic year/total number of schools in the target area) x 100</t>
  </si>
  <si>
    <t>[ASRH] Percent of SDPs in target areas providing AYFHS (SDPs include facility based and community based SRH services)
[ASRH] Percent of schools in target areas offering sexuality education</t>
  </si>
  <si>
    <t>0.0%</t>
  </si>
  <si>
    <t>Baseline  survey october 2014</t>
  </si>
  <si>
    <t xml:space="preserve">
If we refer to the Impact area, this target is realistic with regard to the services that are offered, including the groups set up (peer educators, CPV, 
</t>
  </si>
  <si>
    <t>Follow-up
surveys</t>
  </si>
  <si>
    <t>Baseline survey, mid-term evaluation, final evaluation</t>
  </si>
  <si>
    <t>Bonne comprehension de l'approche pour une bonne acceptance des  communauté</t>
  </si>
  <si>
    <t>Output 5.1.1</t>
  </si>
  <si>
    <t>Output 5.1.1  Promote positive cultural practices in ASRH through the involvement of Grandmothers to reduce Early Pregnancy at School</t>
  </si>
  <si>
    <t>les pratiques culturelles positives sont des opportinutés ou des canaux à saisir pour atteindre certaines resultats confrontés aux barieres sociales</t>
  </si>
  <si>
    <t>Percent of adolescents aged 10-19 who became pregnant in the last 6 months</t>
  </si>
  <si>
    <t>0,5%</t>
  </si>
  <si>
    <t xml:space="preserve"> Focus will be on the pregnancy cases at school</t>
  </si>
  <si>
    <t>Output 5.1.2</t>
  </si>
  <si>
    <t>Output 5.1.2 Adolescents are informed about their rights in ASRH through peer education (girls and boys)</t>
  </si>
  <si>
    <t>Proportion of adolescents who can list at least 3 modern family planning methods</t>
  </si>
  <si>
    <t>baseline survey october 2014</t>
  </si>
  <si>
    <r>
      <t xml:space="preserve">Individual interview </t>
    </r>
    <r>
      <rPr>
        <i/>
        <sz val="10"/>
        <rFont val="Gill Sans MT"/>
        <family val="2"/>
      </rPr>
      <t>(auto-déclaration des jeunes)</t>
    </r>
  </si>
  <si>
    <t>Output 5.1.3</t>
  </si>
  <si>
    <t xml:space="preserve">Output 5.1.3 Communities are involved in the accompaniment and protection of adolescent through the CPV (LR, Chief of Village, Youth, Female Leader, Town Hall, teacher...) </t>
  </si>
  <si>
    <t>total number of child protection committes re-activated</t>
  </si>
  <si>
    <t>Number of child protection committees re-activated</t>
  </si>
  <si>
    <t>Acceptance des interventions par la communauté</t>
  </si>
  <si>
    <t># of participed in adolescent learning activities 
Total number of parents surveyed</t>
  </si>
  <si>
    <t>percentage of parents affirmed they participated in adolescents learning activities (disaggregated by gender/sex)</t>
  </si>
  <si>
    <t>Systematic data collection in program's target communities</t>
  </si>
  <si>
    <t>SO5.2</t>
  </si>
  <si>
    <t xml:space="preserve">[Number of adolescents who received at least one ARSH service] x 100 / [Total number of adolescents surveyed]  </t>
  </si>
  <si>
    <t xml:space="preserve">[ASRH] Percent of adolescent (10-19) clients (male and female) satisfied with SRH services received, disaggregated by age and sex
</t>
  </si>
  <si>
    <t>Disponibilité des services amis des adolescentss</t>
  </si>
  <si>
    <t>Output 5.2.1</t>
  </si>
  <si>
    <t xml:space="preserve">Output 5.2.1 
Strengthen capacities of ARSH service providers and other ARSH players including through recycling </t>
  </si>
  <si>
    <t>(# of providers trained in AYFHS services and communication/ Total # of providers at supported SDPs) x 100</t>
  </si>
  <si>
    <t>Percent of providers at supported SDPs specially trained to provide SRH information and services to adolescents</t>
  </si>
  <si>
    <t>Every year, 2 service providers are being trained in health inclunding peer educators CPV members</t>
  </si>
  <si>
    <t>moins de moblité des prestateur formés</t>
  </si>
  <si>
    <t>Percentage of ARSH service delivery points engaged in Q1</t>
  </si>
  <si>
    <t>Accompagnement necessaire  à travers appui technqiue TA</t>
  </si>
  <si>
    <t>Output 5.2.2</t>
  </si>
  <si>
    <t xml:space="preserve">Output 5.2.2 Health services are integrated in a process of services quality adapted to adolescents
</t>
  </si>
  <si>
    <t>Proportion of health workers trained in adolescent friendly services
Number of health workers trained in adolescent friendly services x 100/ number of health workers trained</t>
  </si>
  <si>
    <t>Percentage of health workers trained in adolescent friendly services</t>
  </si>
  <si>
    <t>Every year, 2 service providers are being trained in health</t>
  </si>
  <si>
    <t>(# of SDPs where adolescents can obtain AYFHS/Total # of SDPs in target area) x 100</t>
  </si>
  <si>
    <t>Percent of SDPs in target areas providing AYFHS (SDPs include facility based and community based SRH services)</t>
  </si>
  <si>
    <t>In 2019, health services will be integrated within QI</t>
  </si>
  <si>
    <t>AYFHS
checklist and
assessment
tool</t>
  </si>
  <si>
    <t>SO5.3</t>
  </si>
  <si>
    <t xml:space="preserve">[ASRH] Percent of youth who believe they could seek SRH information and services if they needed them, disaggregated by age and sex 
[ASRH] Percent of adolescents with knowledge of key  SRH topics and issues that have been addressed by the AD program, disaggregated by age and sex
[AD] Adolescents (boys and girls 10-19) express positive and coherent attitudes, beliefs and values about him/herself and his/her future                                                   
[ASRH] Percent of adolescent (10-19) clients (male and female) satisfied with SRH services received, disaggregated by age and sex
</t>
  </si>
  <si>
    <t>Output 5.3.1</t>
  </si>
  <si>
    <t>Output 5.3.1  School and non-school adolescents and parents participate in awareness raising on the importance of using ASRH organized by the community protection committes members including community leaders and peer educators</t>
  </si>
  <si>
    <t>Number of adolescent who participate in ARSH acttivities in their communities</t>
  </si>
  <si>
    <t>Number of adolescents who participate in ARSH activities in their communities</t>
  </si>
  <si>
    <t>17,700</t>
  </si>
  <si>
    <t>Bon comportement des pairs educateurs</t>
  </si>
  <si>
    <t xml:space="preserve">Proportion of adolescents who say they can demand that their partners use condoms during sex
(Number of adolescent who say they can demand that their partners use condoms during sex) x 100 / (total number of adolescents surveyed </t>
  </si>
  <si>
    <t>Percentage of adolescents who say they can demand that their partners use condoms during sex</t>
  </si>
  <si>
    <t>Output 5.3.2</t>
  </si>
  <si>
    <t xml:space="preserve">Output 5.3.2  Promote positive behavior change regarding ARSH, HIV, child rights and gender equity among community protection committees, teachers, relays, health professionals, pair educators, others)
</t>
  </si>
  <si>
    <t>(# of teachers who correctly answer a specified number of CSE questions/total number of teachers who took part in the activity) x100</t>
  </si>
  <si>
    <t>Percent of teachers with knowledge of key ARSH topics and issues that have been addressed by the AD program, disaggregated by grade level of students</t>
  </si>
  <si>
    <t>Self-reported
in a survey</t>
  </si>
  <si>
    <r>
      <t xml:space="preserve">[AD] Percent of adolescents (10-19) male and females who have an adult to talk to about SRH  by age (10-14, 15-19) and sex
</t>
    </r>
    <r>
      <rPr>
        <sz val="10"/>
        <color rgb="FFFF0000"/>
        <rFont val="Calibri"/>
        <family val="2"/>
        <scheme val="minor"/>
      </rPr>
      <t>[Pending final ASST indicators]</t>
    </r>
  </si>
  <si>
    <t>SO5.4</t>
  </si>
  <si>
    <t>[AD] Percent of adolescents (10-19) male and females who have an adult to talk to about SRH and safe livelihood opportunities, disaggregated by ASRH and ASST and by age (10-14, 15-19) and sex
percentage of parents affirmed they participated in adolescents learning activities (disaggregated by gender/sex)</t>
  </si>
  <si>
    <t>Parents participation depends on many factors such as unavailability because farm works, but also because of their interest in the topics that adolescents will animate</t>
  </si>
  <si>
    <t>Output 5.4.1</t>
  </si>
  <si>
    <t>Output 5.4.1 Concertation and exchange frameworks are functioning at sub-district and district levels / Setting up exchange forums</t>
  </si>
  <si>
    <t xml:space="preserve">Number of functioning concertation frameworks at community level </t>
  </si>
  <si>
    <t>la fonctionalté des cadres de concertation dependent de la pertinence des themes dans lequels on les engagent, le programme chosira le theme en les cadres de concertation meme 
Consultation frameworks'  functionality depends on the relevance of the themes in which they are engaged.  The program will choose the theme in the consultation frameworks even</t>
  </si>
  <si>
    <t>Choisir des theme d'interet pour les leaders comunautaires</t>
  </si>
  <si>
    <t>Output 5.4.2</t>
  </si>
  <si>
    <t>Output 5.4.2 Advocacy actions are taken to address the needs of ASRH in the policies</t>
  </si>
  <si>
    <t>Number and nature
of policy changes</t>
  </si>
  <si>
    <t>Non-Core</t>
  </si>
  <si>
    <t>O6</t>
  </si>
  <si>
    <t>rapport annuel /evaluation annuel du projet</t>
  </si>
  <si>
    <t>situation securitaire du pays,disponibilité des fournisseurs annee academique normale</t>
  </si>
  <si>
    <t>SO6.1</t>
  </si>
  <si>
    <t xml:space="preserve">niveau de revenu des menages </t>
  </si>
  <si>
    <t>fonctionnement du marché</t>
  </si>
  <si>
    <t>Output 6.1.1</t>
  </si>
  <si>
    <t>nombre de villages atteints</t>
  </si>
  <si>
    <t>150???</t>
  </si>
  <si>
    <t>Output 6.1.2</t>
  </si>
  <si>
    <t>Output 6.1.2: innovate the  programme implementation approach introducting  a Saving Internal Loan Communities system</t>
  </si>
  <si>
    <t>Proportion of ECCD center /Villages with Livelihoods funded activities for the total village with ECCD center.</t>
  </si>
  <si>
    <t>Number of groups reached</t>
  </si>
  <si>
    <t>Le SILC etant une aproche nouvelle pour le programme nous comptons piloter pour 5 groupements en 2019 et mettre a l'echelle les années suivantes</t>
  </si>
  <si>
    <t>Annual report; yearend data collection</t>
  </si>
  <si>
    <t>security situation of the country</t>
  </si>
  <si>
    <t>SO6.2</t>
  </si>
  <si>
    <t>Sub-Outcome 6.2 Improved income management capacities for school management committees; Farming and food productivity, and revenues of most vulnerables increased by 10%</t>
  </si>
  <si>
    <t>increasing the management capacity of the SMCs</t>
  </si>
  <si>
    <t>Level of income improvement</t>
  </si>
  <si>
    <t>In 2018,   about 80% of SMCs is updating their project management tools and, the project is to taking it up to 90% in 2019</t>
  </si>
  <si>
    <t>annual report, Operating account report</t>
  </si>
  <si>
    <t>Output 6.2.1</t>
  </si>
  <si>
    <t>Output 6.2.1: Establishing formal relationships with School Management Committees (SMCs)</t>
  </si>
  <si>
    <t xml:space="preserve">
number of protocols developed and signed, 
number of accounts opened</t>
  </si>
  <si>
    <t xml:space="preserve"> nous programmons de financer 20 projets, chaque projet doit etre consigné dans un protocole ce qui fera 20 protocoles</t>
  </si>
  <si>
    <t>Les  protocoles d'accors signés</t>
  </si>
  <si>
    <t>Output 6.2.2</t>
  </si>
  <si>
    <t>Output 6.2.2  Strengthenning SMCs capacities in profit management to address children's education Issues</t>
  </si>
  <si>
    <t>Percent of SMCs used livelihoods revenues for resolving Education (ECCD) issues.</t>
  </si>
  <si>
    <t>Number meetings held with mayors                                                                                                                                                            
Number of restitution meetings held in the villages</t>
  </si>
  <si>
    <t>Nous comptons tenir les AG de restitution dans 190 villages a projets</t>
  </si>
  <si>
    <t>Rapport des assemblées et des rencontres</t>
  </si>
  <si>
    <t>SO6.3</t>
  </si>
  <si>
    <t>PAMS Sub-Outcome 6.3  Strengthened capacities of household and school management committees; Food security governance of Early Warning Systems strengthened and functional</t>
  </si>
  <si>
    <t>SMC that benefitted from capacity building</t>
  </si>
  <si>
    <t xml:space="preserve">Number SMCs trained                                                                                                                                                                                                                                                    Number of SMCs updating their management tools (documents) </t>
  </si>
  <si>
    <t>Les renforcements de capaciités porteront sur les membres de 170 cgs</t>
  </si>
  <si>
    <t>Rapports de formation</t>
  </si>
  <si>
    <t>semestrielle</t>
  </si>
  <si>
    <t>Output 6.3.1</t>
  </si>
  <si>
    <t>Output 6.3.1 Les capacités des acteurs du projet sont renforcées</t>
  </si>
  <si>
    <t>number of actors trained</t>
  </si>
  <si>
    <t>Une  moyenne de 4 membres pour les 170 cgs seront formés</t>
  </si>
  <si>
    <t>Rapport de formation</t>
  </si>
  <si>
    <t>Trimestrielle</t>
  </si>
  <si>
    <t>SO6.4</t>
  </si>
  <si>
    <t>Sub-Outcome 6.4 PAMS Sub-Outcome 6.4: Strengthened local, regional, national and/or global policies, capacities and resources for livelihoods</t>
  </si>
  <si>
    <t>African child's day</t>
  </si>
  <si>
    <t>Number of events held</t>
  </si>
  <si>
    <t>Rapport de celebration de la journée</t>
  </si>
  <si>
    <t>Output 6.4.1</t>
  </si>
  <si>
    <t>Output 6.4.1 Advocating for best practices and participating in national events</t>
  </si>
  <si>
    <t xml:space="preserve">Number of events held                                                                                                                                                                                                                                                                                         Number of SMC that pay the incentives for the ECCD facilitators </t>
  </si>
  <si>
    <t>Le plaidoyer est un processus long et en 2019 nous comptons amener 30 gcs dans la dymanique de versement de 40%  de leurs revenu a la perception</t>
  </si>
  <si>
    <t>Bordereaux de versement a la perception</t>
  </si>
  <si>
    <t>conditons pluviometrique pour une bonne production</t>
  </si>
  <si>
    <t>Output 6.4.2</t>
  </si>
  <si>
    <t>nombre de supervision et d'évaluation effectués</t>
  </si>
  <si>
    <t>Un suivi mensuel des activité du programme sera realalisé</t>
  </si>
  <si>
    <t xml:space="preserve">Rapports mensuels et trimestriels </t>
  </si>
  <si>
    <t>Mensuel ou trimestriel</t>
  </si>
  <si>
    <t>O7</t>
  </si>
  <si>
    <t>Outcome 7 Renforcement de la Résilience en Sécurité Alimentaire et Nutritionnelle dans vingt villages de trois communes du Cercle de Yorosso</t>
  </si>
  <si>
    <t>Récupération des actifs et protection à l'appui de la nutrition, de la santé, de l'éducation et du bien etre des menages vulvenarables</t>
  </si>
  <si>
    <t>% d'augmentation de revenue des menages vulnerables qui sont capable d'investir dans les actvités economiques</t>
  </si>
  <si>
    <t>Keeping the same target will enable us to strenghen them in term of organisation and marketing abilities</t>
  </si>
  <si>
    <t>Rapport annuel</t>
  </si>
  <si>
    <t>annuel</t>
  </si>
  <si>
    <t>Les conditions  sécuritaires, politique sont bonnes et  permettent la mise en œuvre des activités,  Pas de conflit interne,• Disponibilité des fonds.Disponibilité des commerçants</t>
  </si>
  <si>
    <t>SO 7.1</t>
  </si>
  <si>
    <t xml:space="preserve">Sub-Outcome 7.1: Amelioration de la  resilience des enfants dans les  ménages vulnerables à travers de très bonnes pratiques nutritionnnelles </t>
  </si>
  <si>
    <t>Augmenter le nombre d'enfants des menages vulnerables qui consomment les produits du moringa et mararaichers pour une alimentation de qualité et en quantité suffisante.</t>
  </si>
  <si>
    <t xml:space="preserve">Nombre  d'enfant dont la resilience a été renforcé                                                         Nombre de menage dont le score de consommation alimentaire est accepatble                                 </t>
  </si>
  <si>
    <t>88% des 14547 enfants de 1232 Menages</t>
  </si>
  <si>
    <t>rapport de depistage du CSRef et base de données du projet</t>
  </si>
  <si>
    <t>13092 enfants des 1232 MENAGES</t>
  </si>
  <si>
    <t>Evaluation finale</t>
  </si>
  <si>
    <t xml:space="preserve">Rapport d'evaluation finale </t>
  </si>
  <si>
    <t>Output 7.1.1</t>
  </si>
  <si>
    <t>Output 7.1.1: L'éductation nutritionnelle et la communication en nutrition est renforcée</t>
  </si>
  <si>
    <t>Prévention et la reference des cas de malnutrition aiguë chez les enfants et les femmes</t>
  </si>
  <si>
    <t>nombre d'IEC realisé sur la nutrition,                               nombre de demonstration nutritionnelle realisée.</t>
  </si>
  <si>
    <t>Rapport de Visites et enquêtes auprès des  populations, rapport d'activité.</t>
  </si>
  <si>
    <t>SO 7.2</t>
  </si>
  <si>
    <t xml:space="preserve">Sub-Outcome 7.2 Accroissement de la production des exploitations agricoles familiales vulnérables </t>
  </si>
  <si>
    <t>Ameliorer le revenus des menages vulnerables par l'application des nouvelles techniques et technologies culturales. L'extraction d'huile de moringa et la fabrication des savons a base des sous produits du moringa contribuerons à l'accroissement du revenu de ces menages.</t>
  </si>
  <si>
    <t>Taux d'accroissement de la production des exploitants agriicoles</t>
  </si>
  <si>
    <t>Application de la microdose et utilisation de variete plus productives et resistantes à la sechereesse</t>
  </si>
  <si>
    <t>Rapprt annuel du projet</t>
  </si>
  <si>
    <t>Aléas climatiques</t>
  </si>
  <si>
    <t>Output 7.2.1</t>
  </si>
  <si>
    <t xml:space="preserve">Output 7.2.1 La productivité agricole et alimentaire et les revenus des ménages vulnérables  sont renforcés  </t>
  </si>
  <si>
    <t>Augentation du volumes des recoltes et de la quantité produite par ha grace à une meilleure application des nouvelles techniques</t>
  </si>
  <si>
    <t>% d'augmentation de la productivité agricole</t>
  </si>
  <si>
    <t>Niveau de revenue des menages vulnerables</t>
  </si>
  <si>
    <t>Diversification des sources de revenus</t>
  </si>
  <si>
    <t>SO 7.3</t>
  </si>
  <si>
    <t>Sub-Outcome 7.3 La gouvernance en securité alimentaire est ameliorée dans trois (03) communes.</t>
  </si>
  <si>
    <t xml:space="preserve">Contribuer à améliorer la résilience des ménages et des communautés face au changement climatique et aux chocs </t>
  </si>
  <si>
    <t>Nombre de suivi permanent par les CAP et Comités SA  dans les Zones à risque</t>
  </si>
  <si>
    <t>Rapport mensuel, rapport trimestriel Rapprt annuel du projet</t>
  </si>
  <si>
    <t>Bimensuel</t>
  </si>
  <si>
    <t>Output 7.3.1</t>
  </si>
  <si>
    <t>Output 7.3.1: Mise en place d’un cadre fonctionnel pour la coordination et le suivi des interventions « résilience » au bénéfice des populations vulnérables à l’insécurité alimentaire et nutritionnelle</t>
  </si>
  <si>
    <t>Un système communautaire d'alerte rapide et d'intervention est en place et fonctionnel. Les Comités communaux de securité alimentaire et les comités d'alerte precoce se reunissent une fois chaque deux mois ou au besoins et elaborer des plans de contigence.</t>
  </si>
  <si>
    <t>Nombre de cadre fontionnel</t>
  </si>
  <si>
    <t>Rapport annuel du projet</t>
  </si>
  <si>
    <t>SO 7.4</t>
  </si>
  <si>
    <t>Sub-Outcome 7.4 MEAL</t>
  </si>
  <si>
    <t xml:space="preserve">Assurer la redevabilité du programme a travers la un système de gestion des feedback et plaintes </t>
  </si>
  <si>
    <t>Output 7.4.1</t>
  </si>
  <si>
    <t>a)Consituer les reperes qui permettent de mesurer le degre d'atteinte des resultats par comparaison à travers des etudes,                                                                    b) Recherche des evidences                   c)Capitalisation des données</t>
  </si>
  <si>
    <t>1. Nombre d'evaluation realisé                                                            2. nombre de suivi -Evaluation- realisé,                         3.nombre de plaintes enregistre et traité,                                       4.nombre de cas de succès rapporté                                               5. nombre de rapport d'activités produit.</t>
  </si>
  <si>
    <t>2                                   4                                           5</t>
  </si>
  <si>
    <t>Rapport d'evaluation                          Rapport de suivi, rapport trimestriel          Rapport d'activités</t>
  </si>
  <si>
    <t>Annuel et trimestriel</t>
  </si>
  <si>
    <t xml:space="preserve">Evaluation LB 2015   </t>
  </si>
  <si>
    <t>Sur la base de l’objectif de base, le programme progressera de 4% par an.</t>
  </si>
  <si>
    <t>Justification de la cible</t>
  </si>
  <si>
    <t>Cible</t>
  </si>
  <si>
    <t>Source de données de base et année</t>
  </si>
  <si>
    <t>Point de données de base</t>
  </si>
  <si>
    <t>Définition et considérations spécifiques</t>
  </si>
  <si>
    <t>Année cible</t>
  </si>
  <si>
    <t>Fréquence de la collecte de données</t>
  </si>
  <si>
    <t>Hypothèses</t>
  </si>
  <si>
    <t>Grèves d'enseignants intempestives</t>
  </si>
  <si>
    <t xml:space="preserve">Mesure la maîtrise de l’alphabétisation des enfants au niveau de l’éducation de base / primaire.
Rapport sur:
•% de non-lecteurs
•% d’élèves lisant avec une compréhension totale (80% correct ou plus élevé) Mesure la maîtrise du calcul des enfants par les enfants au niveau de l’éducation de base / primaire.
Rapport sur:
• Indicateur d’impact en calcul
</t>
  </si>
  <si>
    <t>Outcome 2:Amélioration des connaissances et des pratiques en matière de développement et de conciliation des enfants de moins de 8 ans</t>
  </si>
  <si>
    <t>Nombre total d'enfants inscrits dans des écoles primaires ou des programmes d'éducation non formelle (ENF), ventilés par classe et par sexe (ainsi que d'autres catégories de vulnérabilité / privation pouvant être pertinentes).
Nombre total d'enfants inscrits dans les écoles primaires ou les programmes d'ENF</t>
  </si>
  <si>
    <t xml:space="preserve">
Nombre total d'enfants inscrits à l'école primaire, ventilés par classe et par sexe
Nombre d'enfants inscrits dans les écoles primaires et / ou non formelles</t>
  </si>
  <si>
    <t>référence 2008</t>
  </si>
  <si>
    <t>En partant de la base de référence, BE prévoit un pourcentage annuel de 3%</t>
  </si>
  <si>
    <r>
      <t xml:space="preserve">Collecte de données secondaires dans les écoles primaires et les programmes d’éducation non formell </t>
    </r>
    <r>
      <rPr>
        <sz val="10"/>
        <color rgb="FFFF0000"/>
        <rFont val="Calibri"/>
        <family val="2"/>
        <scheme val="minor"/>
      </rPr>
      <t xml:space="preserve">
</t>
    </r>
  </si>
  <si>
    <t>Annuel</t>
  </si>
  <si>
    <t>Catastrophes naturelles</t>
  </si>
  <si>
    <t>2.1: Augmenter la disponibilité et l'accès au centre et sans centre une opportunité d'apprentissage précoce, comprenant des programmes communautaires et des parents qui soutiennent les filles, les garçons, en particulier les plus démunis</t>
  </si>
  <si>
    <t>Produit 3.1.1 Améliorer l'accès des enfants à l'éducation par le biais de stratégies formelles et non formelles</t>
  </si>
  <si>
    <t>Proportion d'enfants d'âge scolaire recrutés à l'école en première année par rapport au nombre total d'enfants d'âge scolaire dans la zone d'impact</t>
  </si>
  <si>
    <t>Référence 2008</t>
  </si>
  <si>
    <t>L'objectif sera déjà atteint en 2019</t>
  </si>
  <si>
    <t>Rapport annuel, collecte de données de fin d'année, évaluation à mi-parcours</t>
  </si>
  <si>
    <t>Grève des enseignants</t>
  </si>
  <si>
    <t>Produit 3.1.2 Améliorer la qualité de l'enseignement et de l'apprentissage par un meilleur accès au matériel d'enseignement et d'apprentissage</t>
  </si>
  <si>
    <t>Nombre total de manuels par élève / étudiant</t>
  </si>
  <si>
    <t>Malgré le fait, aucune donnée n’est disponible dans la base de référence, BE ciblera 6350 enseignants jusqu’en 2023 dans l’IA et 1270 enseignants par an.</t>
  </si>
  <si>
    <t>Petite enfance sub outcome:Améliorer l'environnement d'apprentissage précoce de qualité au centre et à la maison</t>
  </si>
  <si>
    <t xml:space="preserve">% de sites scolaires répondant aux normes
Pourcentage d'enseignants assistés / formés observant l'utilisation de pratiques pédagogiques clés promues par le programme financé par le parrainage (p. ex. stratégies de renforcement de l'alphabétisation / renforcement de la capacité de calcul, stratégies d'éducation inclusive, autres stratégies d'enseignement 
</t>
  </si>
  <si>
    <t xml:space="preserve">
(1) Outil en attente
(2) Inscrit dans la "liste de contrôle de l'ACPS" (où / qu'est-ce que c'est?)
(1) Outil en attente
(2) Inscrit dans la "liste de contrôle de l'ACPS" (où / qu'est-ce que c'est?)
</t>
  </si>
  <si>
    <t>L'instabilité politique; grève des enseignants</t>
  </si>
  <si>
    <t>Produit 3.2.1 Améliorer la qualité de l'enseignement et de l'apprentissage par le renforcement des capacités des enseignants</t>
  </si>
  <si>
    <t>Proportion d'enseignants appliquant de nouvelles pratiques pédagogiques par rapport au nombre total d'enseignants dans la zone d'impact</t>
  </si>
  <si>
    <t>% d'enseignants appliquant de nouvelles pratiques d'enseignement</t>
  </si>
  <si>
    <t>CO ne dépassera pas les 100 écoles déjà couvertes</t>
  </si>
  <si>
    <t>indisponibilité des enseignants</t>
  </si>
  <si>
    <t xml:space="preserve">
Nombre d'enseignants bénéficiant d'un renforcement des capacités par SC
Nombre d'élèves ayant bénéficié de kits scolaires
Nombre d'enseignants bénéficiant de matériel pédagogique</t>
  </si>
  <si>
    <t>Produit 3.3.1 Améliorer les compétences, les connaissances et les pratiques de la communauté locale pour mieux soutenir l'éducation de base</t>
  </si>
  <si>
    <t>* Proportion de SMC "actifs" dans la zone d'impact comparée au nombre total de SMC dans la zone d'impact
* Mesure les pratiques des parents / responsables de garde en ce qui concerne leur rôle dans le soutien d'un environnement d'apprentissage de qualité et des opportunités éducatives équitables pour tous les enfants et la création d'une culture de lecture à la maison.
* Promotion d'une culture de lecture et d'apprentissage
* Mesure la participation des enfants aux possibilités d'apprentissage en dehors de l'école par groupes pertinents au contexte</t>
  </si>
  <si>
    <t>Nombre de groupes de base communautaires capables d'élaborer et de mettre en œuvre des plans d'action Nombre de groupes de base de communautés qui ont mis en œuvre des activités conformes au plan d'action communautaire
% de parents ou de gardiens qui manifestent un soutien accru à l'apprentissage des enfants à la maison
Équité dans les résultats d’apprentissage des enfants
% d'enfants participant à des activités d'apprentissage en dehors de l'école par groupes pertinents du point de vue contextuel
Nombre d'activités clés mises en œuvre à l'appui d'une culture de la lecture et de l'apprentissage</t>
  </si>
  <si>
    <t>L'objectif annuel est de 14,6%</t>
  </si>
  <si>
    <t>Collecte de données sur le CO provenant des processus de mobilisation de la communauté ou de campagne de scolarisation</t>
  </si>
  <si>
    <t>Résultat 3.3.2 Sensibiliser davantage aux droits de l'enfant tout en améliorant sa participation</t>
  </si>
  <si>
    <t>Nombre d'activités clés mises en œuvre à l'appui d'une culture de la lecture et de l'apprentissage</t>
  </si>
  <si>
    <t xml:space="preserve">Petite enfance sub outcome 2.4:
Améliorer la situation, les politiques ocales, regionales et globales et les capacités pour la protection et le développement durables à grande échelle de la petite enfance
</t>
  </si>
  <si>
    <t>Nombre d'écoles appliquant les règles de l'école (code de conduite)
Nombre de changements notables dans les politiques liées au travail de BE Advocay de SC</t>
  </si>
  <si>
    <t>Le programme aidera le gouvernement à mettre en place une meilleure politique nationale d'éducation à travers le plaidoyer. Il s’agit principalement d’intégrer les bonnes pratiques d’enseignement dans les programmes et le code de conduite.</t>
  </si>
  <si>
    <t xml:space="preserve">Dossiers du projet
</t>
  </si>
  <si>
    <t>L'instabilité politique; insécurité</t>
  </si>
  <si>
    <t>Résultat 6: Meilleur accès aux revenus pour les comités de gestion des écoles et les ménages pauvres afin d'accroître l'accès et la rétention des enfants à l'école</t>
  </si>
  <si>
    <t>Proportion d'écoliers retenus grâce à l'augmentation des revenus générés par les activités génératrices de revenus des comités de gestion des écoles
La proportion de SMC ayant utilisé les revenus tirés des moyens de subsistance pour résoudre les problèmes d’éducation (ECCD) est comparable au total des SMC ayant reçu des fonds Livelihoods.</t>
  </si>
  <si>
    <t xml:space="preserve">Taux de scolarisation et de rétention des enfants
% des SMC ont utilisé les revenus tirés des moyens de subsistance pour résoudre leurs problèmes d’éducation (ECCD).
</t>
  </si>
  <si>
    <t>En 2018, le taux de scolarisation est de 86% et le projet s'efforce de le porter à 96%.</t>
  </si>
  <si>
    <t>Sous-résultat 6.1: Meilleur accès aux revenus pour les comités de gestion des ménages et des écoles; L'état nutritionnel amélioré des enfants et des ménages de moins de cinq ans bénéficie des meilleures pratiques en matière de nutrition</t>
  </si>
  <si>
    <t>En se référant aux données du cadre stratégique pour la croissance et la réduction de la pauvreté au Mali, à savoir 15 300 XOF (306 USD) par an et par ménage, le projet prévoit d’augmenter les revenus de 15 000 ménages.</t>
  </si>
  <si>
    <t>Augmentation du revenu provenant d'activités génératrices de revenu financées
Différence entre le revenu avant l'intervention et le revenu lié à l'intervention</t>
  </si>
  <si>
    <t>Résultat 6.1.1: Étendre l'intervention sur les moyens de subsistance aux nouvelles communautés tout en renforçant nos activités dans les vieux villages</t>
  </si>
  <si>
    <t>Le projet couvre déjà 32 sous-districts (communes) à Sikasso, l’objectif étant de toucher les 11 autres sous-districts qui financent 20 AGR.</t>
  </si>
  <si>
    <t>compte d'exploitation</t>
  </si>
  <si>
    <t>rapport annuel</t>
  </si>
  <si>
    <t>Résultat 6.4.2 Assurer le suivi, l’évaluation, la redevabilité et l’apprentissage (MEAL)</t>
  </si>
  <si>
    <t xml:space="preserve">D. Cadre logique </t>
  </si>
  <si>
    <t>Niveau</t>
  </si>
  <si>
    <t>Programme</t>
  </si>
  <si>
    <t>Code de niveau</t>
  </si>
  <si>
    <t>Basic Education</t>
  </si>
  <si>
    <r>
      <t xml:space="preserve">Des indicateurs
</t>
    </r>
    <r>
      <rPr>
        <b/>
        <i/>
        <sz val="10"/>
        <color rgb="FFFFFFFF"/>
        <rFont val="Calibri"/>
        <family val="2"/>
        <scheme val="minor"/>
      </rPr>
      <t>Remarque: les indicateurs de produit seront probablement liés à la portée totale.</t>
    </r>
  </si>
  <si>
    <t xml:space="preserve"> % d'enfants ayant augmenter leur maîtrise en alphabetisation ".                                                                % d'enfants qui atteignent des objectifs d'apprentissage minimum en lecture, ventilés par classe, sexe et âge (note ≥50% en lecture)" (Indicateur du CSP 2019-2021).
</t>
  </si>
  <si>
    <t>Moyens de vérification / méthodes de collecte de données</t>
  </si>
  <si>
    <t>Nombre total d'enfants inscrits dans des écoles primaires ou des programmes d'ENF financés ou techniquement soutenus par SC</t>
  </si>
  <si>
    <t>Les écoles sont physiquement sécuritaires et contribuent au bien-être des enfants. Nombre de sites scolaires observés divisé par le nombre total d'écoles observées</t>
  </si>
  <si>
    <t>Aucune donnée n'est disponible. Reste que BE ciblera 80% d’ici 2023, avec un objectif annuel de 16% dans le délai restant dans l’AI.</t>
  </si>
  <si>
    <t xml:space="preserve">
% de parents ou donneurs de soin qui manifestent un soutien accru à l'apprentissage des enfants à la maison
Équité dans les résultats d’apprentissage des enfants
% d'enfants participant à des activités d'apprentissage en dehors de l'école par groupes pertinents du point de vue contextuel
% de sites scolaires répondant aux normes</t>
  </si>
  <si>
    <t>Sous résultat 2.3: Levarage des plateformes existantes et intégrer les activités de développement du jeune enfant dans la programmation intersectorielle y compris en santé, éducation et communauté</t>
  </si>
  <si>
    <t>* Mesure la participation des enfants aux possibilités d'apprentissage en dehors de l'école par groupes pertinents au contexte</t>
  </si>
  <si>
    <t xml:space="preserve">
Suit les exemples d'engagement de CO dans Partenariat, Échelle et Soyez la voix pour l'apprentissage et la lecture en dehors de la zone d'impact du parrainage</t>
  </si>
  <si>
    <t>Résultat 3.4.2 Assurer le suivi, l’évaluation, l’apprentissage et la Redevabilité</t>
  </si>
  <si>
    <t>Réaliser des évaluations de lecture, des analyses de données, des rapports et la diffusion des résultats pour les activités Literacy Boost</t>
  </si>
  <si>
    <t>Résultat 3.4.1 Défendre les meilleures pratiques en éducation en participant à des événements locaux et nationaux</t>
  </si>
  <si>
    <t>Nombre de changements notables dans les politiques liées au travail de BE Advocay de SC</t>
  </si>
  <si>
    <t>Annuel rapport</t>
  </si>
  <si>
    <t>Évaluation de fin d'année</t>
  </si>
  <si>
    <t>But: Tous les enfants de la zone d'impact sont en bonne santé, éduqués et deviennent des donneurs de soins naturels et des contributeurs positifs à la société.</t>
  </si>
  <si>
    <t>Produit 7.4.1 Communication / Surveillance / Redevabilité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</si>
</sst>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8" x14ac:knownFonts="1">
    <font>
      <sz val="11"/>
      <color theme="1"/>
      <name val="Calibri"/>
      <family val="2"/>
      <scheme val="minor"/>
    </font>
    <font>
      <sz val="11"/>
      <color theme="1"/>
      <name val="Calibri"/>
      <family val="2"/>
      <scheme val="minor"/>
    </font>
    <font>
      <b/>
      <sz val="16"/>
      <color rgb="FFDA291C"/>
      <name val="Calibri"/>
      <family val="2"/>
      <scheme val="minor"/>
    </font>
    <font>
      <b/>
      <sz val="10"/>
      <color rgb="FFFFFFFF"/>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sz val="10"/>
      <name val="Calibri"/>
      <family val="2"/>
      <scheme val="minor"/>
    </font>
    <font>
      <sz val="10"/>
      <color rgb="FFFF0000"/>
      <name val="Calibri"/>
      <family val="2"/>
      <scheme val="minor"/>
    </font>
    <font>
      <b/>
      <sz val="10"/>
      <name val="Calibri"/>
      <family val="2"/>
      <scheme val="minor"/>
    </font>
    <font>
      <sz val="8"/>
      <color theme="1"/>
      <name val="Calibri"/>
      <family val="2"/>
      <scheme val="minor"/>
    </font>
    <font>
      <i/>
      <sz val="10"/>
      <name val="Gill Sans MT"/>
      <family val="2"/>
    </font>
    <font>
      <b/>
      <sz val="9"/>
      <color indexed="81"/>
      <name val="Tahoma"/>
      <family val="2"/>
    </font>
    <font>
      <sz val="9"/>
      <color indexed="81"/>
      <name val="Tahoma"/>
      <family val="2"/>
    </font>
    <font>
      <b/>
      <i/>
      <sz val="10"/>
      <color rgb="FFFFFFFF"/>
      <name val="Calibri"/>
      <family val="2"/>
      <scheme val="minor"/>
    </font>
    <font>
      <b/>
      <sz val="9"/>
      <color rgb="FF000000"/>
      <name val="Tahoma"/>
      <family val="2"/>
    </font>
    <font>
      <sz val="9"/>
      <color rgb="FF000000"/>
      <name val="Tahoma"/>
      <family val="2"/>
    </font>
  </fonts>
  <fills count="1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808080"/>
        <bgColor indexed="64"/>
      </patternFill>
    </fill>
    <fill>
      <patternFill patternType="solid">
        <fgColor rgb="FFFFFFFF"/>
        <bgColor indexed="64"/>
      </patternFill>
    </fill>
    <fill>
      <patternFill patternType="solid">
        <fgColor rgb="FFFFF2CC"/>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9999"/>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999FF"/>
        <bgColor indexed="64"/>
      </patternFill>
    </fill>
    <fill>
      <patternFill patternType="solid">
        <fgColor theme="0" tint="-0.249977111117893"/>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theme="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131">
    <xf numFmtId="0" fontId="0" fillId="0" borderId="0" xfId="0"/>
    <xf numFmtId="0" fontId="2" fillId="0" borderId="0" xfId="0" applyFont="1"/>
    <xf numFmtId="0" fontId="3" fillId="2" borderId="0" xfId="0" applyFont="1" applyFill="1" applyAlignment="1">
      <alignment vertical="center" wrapText="1"/>
    </xf>
    <xf numFmtId="0" fontId="4" fillId="3" borderId="1" xfId="0" applyFont="1" applyFill="1" applyBorder="1" applyAlignment="1">
      <alignment vertical="center" wrapText="1"/>
    </xf>
    <xf numFmtId="0" fontId="3" fillId="4" borderId="1" xfId="0" applyFont="1" applyFill="1" applyBorder="1" applyAlignment="1">
      <alignment vertical="center" wrapText="1"/>
    </xf>
    <xf numFmtId="0" fontId="5" fillId="5" borderId="4" xfId="0" applyFont="1" applyFill="1" applyBorder="1" applyAlignment="1">
      <alignment vertical="center" wrapText="1"/>
    </xf>
    <xf numFmtId="0" fontId="6" fillId="6" borderId="5" xfId="0" applyFont="1" applyFill="1" applyBorder="1" applyAlignment="1">
      <alignment vertical="top" wrapText="1"/>
    </xf>
    <xf numFmtId="0" fontId="6" fillId="6" borderId="5" xfId="0" applyFont="1" applyFill="1" applyBorder="1" applyAlignment="1">
      <alignment wrapText="1"/>
    </xf>
    <xf numFmtId="0" fontId="6" fillId="6" borderId="6" xfId="0" applyFont="1" applyFill="1" applyBorder="1" applyAlignment="1">
      <alignment vertical="top" wrapText="1"/>
    </xf>
    <xf numFmtId="0" fontId="6" fillId="7" borderId="1" xfId="0" applyFont="1" applyFill="1" applyBorder="1" applyAlignment="1">
      <alignment horizontal="center" vertical="center" wrapText="1"/>
    </xf>
    <xf numFmtId="0" fontId="5" fillId="5" borderId="1" xfId="0" applyFont="1" applyFill="1" applyBorder="1" applyAlignment="1">
      <alignment vertical="center" wrapText="1"/>
    </xf>
    <xf numFmtId="0" fontId="6" fillId="6" borderId="1" xfId="0" applyFont="1" applyFill="1" applyBorder="1" applyAlignment="1">
      <alignment vertical="center" wrapText="1"/>
    </xf>
    <xf numFmtId="0" fontId="6" fillId="6" borderId="1" xfId="0" applyFont="1" applyFill="1" applyBorder="1" applyAlignment="1">
      <alignment vertical="top" wrapText="1"/>
    </xf>
    <xf numFmtId="0" fontId="6" fillId="6" borderId="2" xfId="0" applyFont="1" applyFill="1" applyBorder="1" applyAlignment="1">
      <alignment vertical="center" wrapText="1"/>
    </xf>
    <xf numFmtId="0" fontId="6" fillId="6" borderId="1" xfId="0" applyFont="1" applyFill="1" applyBorder="1" applyAlignment="1">
      <alignment wrapText="1"/>
    </xf>
    <xf numFmtId="0" fontId="6" fillId="6" borderId="3" xfId="0" applyFont="1" applyFill="1" applyBorder="1" applyAlignment="1">
      <alignment wrapText="1"/>
    </xf>
    <xf numFmtId="0" fontId="6" fillId="6" borderId="3" xfId="0" applyFont="1" applyFill="1" applyBorder="1" applyAlignment="1">
      <alignment vertical="center" wrapText="1"/>
    </xf>
    <xf numFmtId="0" fontId="6" fillId="7" borderId="4" xfId="0" applyFont="1" applyFill="1" applyBorder="1" applyAlignment="1">
      <alignment horizontal="center" vertical="center" wrapText="1"/>
    </xf>
    <xf numFmtId="0" fontId="6" fillId="6" borderId="2" xfId="0" applyFont="1" applyFill="1" applyBorder="1" applyAlignment="1">
      <alignment vertical="top" wrapText="1"/>
    </xf>
    <xf numFmtId="0" fontId="6" fillId="7" borderId="6" xfId="0" applyFont="1" applyFill="1" applyBorder="1" applyAlignment="1">
      <alignment horizontal="center" vertical="center" wrapText="1"/>
    </xf>
    <xf numFmtId="0" fontId="5" fillId="5" borderId="6" xfId="0" applyFont="1" applyFill="1" applyBorder="1" applyAlignment="1">
      <alignment vertical="center" wrapText="1"/>
    </xf>
    <xf numFmtId="0" fontId="5" fillId="6" borderId="1" xfId="0" applyFont="1" applyFill="1" applyBorder="1" applyAlignment="1">
      <alignment horizontal="left" vertical="center" wrapText="1"/>
    </xf>
    <xf numFmtId="0" fontId="6" fillId="8" borderId="1" xfId="0" applyFont="1" applyFill="1" applyBorder="1" applyAlignment="1">
      <alignment horizontal="center" vertical="center" wrapText="1"/>
    </xf>
    <xf numFmtId="0" fontId="6" fillId="6" borderId="7" xfId="0" applyFont="1" applyFill="1" applyBorder="1" applyAlignment="1">
      <alignment vertical="center" wrapText="1"/>
    </xf>
    <xf numFmtId="0" fontId="6" fillId="6" borderId="7" xfId="0" applyFont="1" applyFill="1" applyBorder="1" applyAlignment="1">
      <alignment vertical="top" wrapText="1"/>
    </xf>
    <xf numFmtId="9" fontId="6" fillId="6" borderId="7" xfId="0" applyNumberFormat="1" applyFont="1" applyFill="1" applyBorder="1" applyAlignment="1">
      <alignment horizontal="center" vertical="center" wrapText="1"/>
    </xf>
    <xf numFmtId="9" fontId="6" fillId="6" borderId="7" xfId="0" applyNumberFormat="1" applyFont="1" applyFill="1" applyBorder="1" applyAlignment="1">
      <alignment vertical="center" wrapText="1"/>
    </xf>
    <xf numFmtId="9" fontId="6" fillId="6" borderId="8" xfId="0" applyNumberFormat="1" applyFont="1" applyFill="1" applyBorder="1" applyAlignment="1">
      <alignment vertical="center" wrapText="1"/>
    </xf>
    <xf numFmtId="0" fontId="6" fillId="6" borderId="1" xfId="0" applyFont="1" applyFill="1" applyBorder="1" applyAlignment="1">
      <alignment horizontal="center" vertical="center" wrapText="1"/>
    </xf>
    <xf numFmtId="0" fontId="6" fillId="6" borderId="7" xfId="0" applyFont="1" applyFill="1" applyBorder="1" applyAlignment="1">
      <alignment horizontal="center" vertical="center" wrapText="1"/>
    </xf>
    <xf numFmtId="3" fontId="6" fillId="6" borderId="7" xfId="0" applyNumberFormat="1" applyFont="1" applyFill="1" applyBorder="1" applyAlignment="1">
      <alignment horizontal="center" vertical="center" wrapText="1"/>
    </xf>
    <xf numFmtId="0" fontId="6" fillId="6" borderId="8" xfId="0" applyFont="1" applyFill="1" applyBorder="1" applyAlignment="1">
      <alignment horizontal="center" vertical="center" wrapText="1"/>
    </xf>
    <xf numFmtId="0" fontId="8" fillId="6" borderId="1" xfId="0" applyFont="1" applyFill="1" applyBorder="1" applyAlignment="1">
      <alignment vertical="top" wrapText="1"/>
    </xf>
    <xf numFmtId="0" fontId="8" fillId="6" borderId="7" xfId="0" applyFont="1" applyFill="1" applyBorder="1" applyAlignment="1">
      <alignment vertical="center" wrapText="1"/>
    </xf>
    <xf numFmtId="0" fontId="6" fillId="6" borderId="8" xfId="0" applyFont="1" applyFill="1" applyBorder="1" applyAlignment="1">
      <alignment vertical="center" wrapText="1"/>
    </xf>
    <xf numFmtId="0" fontId="9" fillId="6" borderId="9" xfId="0" applyFont="1" applyFill="1" applyBorder="1" applyAlignment="1">
      <alignment vertical="center" wrapText="1"/>
    </xf>
    <xf numFmtId="0" fontId="8" fillId="6" borderId="7" xfId="0" applyFont="1" applyFill="1" applyBorder="1" applyAlignment="1">
      <alignment horizontal="left" vertical="center" wrapText="1"/>
    </xf>
    <xf numFmtId="0" fontId="6" fillId="6" borderId="6" xfId="0" applyFont="1" applyFill="1" applyBorder="1" applyAlignment="1">
      <alignment vertical="center" wrapText="1"/>
    </xf>
    <xf numFmtId="0" fontId="6" fillId="6" borderId="10" xfId="0" applyFont="1" applyFill="1" applyBorder="1" applyAlignment="1">
      <alignment vertical="center" wrapText="1"/>
    </xf>
    <xf numFmtId="9" fontId="6" fillId="6" borderId="3" xfId="0" applyNumberFormat="1" applyFont="1" applyFill="1" applyBorder="1" applyAlignment="1">
      <alignment vertical="center" wrapText="1"/>
    </xf>
    <xf numFmtId="0" fontId="6" fillId="9" borderId="3" xfId="0" applyFont="1" applyFill="1" applyBorder="1" applyAlignment="1">
      <alignment vertical="center" wrapText="1"/>
    </xf>
    <xf numFmtId="9" fontId="6" fillId="6" borderId="11" xfId="0" applyNumberFormat="1" applyFont="1" applyFill="1" applyBorder="1" applyAlignment="1">
      <alignment vertical="center" wrapText="1"/>
    </xf>
    <xf numFmtId="0" fontId="6" fillId="8" borderId="9" xfId="0" applyFont="1" applyFill="1" applyBorder="1" applyAlignment="1">
      <alignment horizontal="center" vertical="center" wrapText="1"/>
    </xf>
    <xf numFmtId="0" fontId="10" fillId="5" borderId="1" xfId="0" applyFont="1" applyFill="1" applyBorder="1" applyAlignment="1">
      <alignment vertical="center" wrapText="1"/>
    </xf>
    <xf numFmtId="0" fontId="8" fillId="6" borderId="5" xfId="0" applyFont="1" applyFill="1" applyBorder="1" applyAlignment="1">
      <alignment vertical="center" wrapText="1"/>
    </xf>
    <xf numFmtId="0" fontId="8" fillId="6" borderId="1" xfId="0" applyFont="1" applyFill="1" applyBorder="1" applyAlignment="1">
      <alignment vertical="center" wrapText="1"/>
    </xf>
    <xf numFmtId="9" fontId="6" fillId="6" borderId="1" xfId="0" applyNumberFormat="1" applyFont="1" applyFill="1" applyBorder="1" applyAlignment="1">
      <alignment vertical="center" wrapText="1"/>
    </xf>
    <xf numFmtId="9" fontId="6" fillId="6" borderId="0" xfId="0" applyNumberFormat="1" applyFont="1" applyFill="1" applyAlignment="1">
      <alignment vertical="center" wrapText="1"/>
    </xf>
    <xf numFmtId="0" fontId="6" fillId="6" borderId="5" xfId="0" applyFont="1" applyFill="1" applyBorder="1" applyAlignment="1">
      <alignment vertical="center" wrapText="1"/>
    </xf>
    <xf numFmtId="0" fontId="6" fillId="6" borderId="11" xfId="0" applyFont="1" applyFill="1" applyBorder="1" applyAlignment="1">
      <alignment vertical="center" wrapText="1"/>
    </xf>
    <xf numFmtId="0" fontId="6" fillId="6" borderId="12" xfId="0" applyFont="1" applyFill="1" applyBorder="1" applyAlignment="1">
      <alignment vertical="center" wrapText="1"/>
    </xf>
    <xf numFmtId="0" fontId="6" fillId="6" borderId="7" xfId="0" applyFont="1" applyFill="1" applyBorder="1" applyAlignment="1">
      <alignment wrapText="1"/>
    </xf>
    <xf numFmtId="0" fontId="6" fillId="6" borderId="3" xfId="0" applyFont="1" applyFill="1" applyBorder="1" applyAlignment="1">
      <alignment horizontal="left" vertical="center" wrapText="1"/>
    </xf>
    <xf numFmtId="0" fontId="6" fillId="6" borderId="2" xfId="0" applyFont="1" applyFill="1" applyBorder="1" applyAlignment="1">
      <alignment horizontal="center" vertical="center" wrapText="1"/>
    </xf>
    <xf numFmtId="0" fontId="5" fillId="10" borderId="1" xfId="0" applyFont="1" applyFill="1" applyBorder="1" applyAlignment="1">
      <alignment horizontal="center" vertical="center" wrapText="1"/>
    </xf>
    <xf numFmtId="9" fontId="6" fillId="6" borderId="8" xfId="0" applyNumberFormat="1" applyFont="1" applyFill="1" applyBorder="1" applyAlignment="1">
      <alignment horizontal="center" vertical="center" wrapText="1"/>
    </xf>
    <xf numFmtId="9" fontId="6" fillId="6" borderId="1" xfId="0" applyNumberFormat="1" applyFont="1" applyFill="1" applyBorder="1" applyAlignment="1">
      <alignment horizontal="center" vertical="center" wrapText="1"/>
    </xf>
    <xf numFmtId="0" fontId="6" fillId="6" borderId="7" xfId="0" applyFont="1" applyFill="1" applyBorder="1" applyAlignment="1">
      <alignment horizontal="left" vertical="center" wrapText="1"/>
    </xf>
    <xf numFmtId="0" fontId="6" fillId="6" borderId="1" xfId="0" quotePrefix="1" applyFont="1" applyFill="1" applyBorder="1" applyAlignment="1">
      <alignment horizontal="center" vertical="center" wrapText="1"/>
    </xf>
    <xf numFmtId="0" fontId="5" fillId="6" borderId="7"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11" borderId="7" xfId="0" applyFont="1" applyFill="1" applyBorder="1" applyAlignment="1">
      <alignment vertical="center" wrapText="1"/>
    </xf>
    <xf numFmtId="0" fontId="6" fillId="11" borderId="8" xfId="0" applyFont="1" applyFill="1" applyBorder="1" applyAlignment="1">
      <alignment vertical="center" wrapText="1"/>
    </xf>
    <xf numFmtId="10" fontId="6" fillId="6" borderId="8" xfId="0" applyNumberFormat="1" applyFont="1" applyFill="1" applyBorder="1" applyAlignment="1">
      <alignment vertical="center" wrapText="1"/>
    </xf>
    <xf numFmtId="0" fontId="5" fillId="6" borderId="7" xfId="0" applyFont="1" applyFill="1" applyBorder="1" applyAlignment="1">
      <alignment horizontal="left" vertical="center" wrapText="1"/>
    </xf>
    <xf numFmtId="0" fontId="5" fillId="12" borderId="1" xfId="0" applyFont="1" applyFill="1" applyBorder="1" applyAlignment="1">
      <alignment horizontal="center" vertical="center" wrapText="1"/>
    </xf>
    <xf numFmtId="0" fontId="11" fillId="6" borderId="7" xfId="0" applyFont="1" applyFill="1" applyBorder="1" applyAlignment="1">
      <alignment vertical="center" wrapText="1"/>
    </xf>
    <xf numFmtId="10" fontId="6" fillId="6" borderId="8" xfId="0" applyNumberFormat="1" applyFont="1" applyFill="1" applyBorder="1" applyAlignment="1">
      <alignment horizontal="center" vertical="top" wrapText="1"/>
    </xf>
    <xf numFmtId="0" fontId="5" fillId="12" borderId="6"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6" fillId="6" borderId="1" xfId="0" applyFont="1" applyFill="1" applyBorder="1" applyAlignment="1">
      <alignment horizontal="left" vertical="center" wrapText="1"/>
    </xf>
    <xf numFmtId="1" fontId="5" fillId="6" borderId="13" xfId="0" applyNumberFormat="1" applyFont="1" applyFill="1" applyBorder="1" applyAlignment="1">
      <alignment vertical="center" wrapText="1"/>
    </xf>
    <xf numFmtId="0" fontId="5" fillId="6" borderId="14" xfId="0" applyFont="1" applyFill="1" applyBorder="1" applyAlignment="1">
      <alignment vertical="center" wrapText="1"/>
    </xf>
    <xf numFmtId="0" fontId="5" fillId="6" borderId="15" xfId="0" applyFont="1" applyFill="1" applyBorder="1" applyAlignment="1">
      <alignment vertical="top" wrapText="1"/>
    </xf>
    <xf numFmtId="3" fontId="5" fillId="6" borderId="7" xfId="0" applyNumberFormat="1" applyFont="1" applyFill="1" applyBorder="1" applyAlignment="1">
      <alignment horizontal="center" vertical="center" wrapText="1"/>
    </xf>
    <xf numFmtId="0" fontId="5" fillId="6" borderId="1" xfId="0" applyFont="1" applyFill="1" applyBorder="1" applyAlignment="1">
      <alignment vertical="center" wrapText="1"/>
    </xf>
    <xf numFmtId="0" fontId="5" fillId="6" borderId="7" xfId="0" applyFont="1" applyFill="1" applyBorder="1" applyAlignment="1">
      <alignment vertical="top" wrapText="1"/>
    </xf>
    <xf numFmtId="0" fontId="5" fillId="6" borderId="13" xfId="0" applyFont="1" applyFill="1" applyBorder="1" applyAlignment="1">
      <alignment vertical="top" wrapText="1"/>
    </xf>
    <xf numFmtId="0" fontId="5" fillId="6" borderId="13" xfId="0" applyFont="1" applyFill="1" applyBorder="1" applyAlignment="1">
      <alignment wrapText="1"/>
    </xf>
    <xf numFmtId="0" fontId="5" fillId="6" borderId="13" xfId="0" applyFont="1" applyFill="1" applyBorder="1" applyAlignment="1">
      <alignment vertical="center" wrapText="1"/>
    </xf>
    <xf numFmtId="0" fontId="6" fillId="6" borderId="16" xfId="0" applyFont="1" applyFill="1" applyBorder="1" applyAlignment="1">
      <alignment horizontal="left" wrapText="1"/>
    </xf>
    <xf numFmtId="0" fontId="8" fillId="6" borderId="14" xfId="0" applyFont="1" applyFill="1" applyBorder="1" applyAlignment="1">
      <alignment vertical="center" wrapText="1"/>
    </xf>
    <xf numFmtId="0" fontId="5" fillId="6" borderId="14" xfId="0" applyFont="1" applyFill="1" applyBorder="1" applyAlignment="1">
      <alignment vertical="top" wrapText="1"/>
    </xf>
    <xf numFmtId="0" fontId="6" fillId="6" borderId="13" xfId="0" applyFont="1" applyFill="1" applyBorder="1" applyAlignment="1">
      <alignment vertical="center" wrapText="1"/>
    </xf>
    <xf numFmtId="0" fontId="5" fillId="5" borderId="1" xfId="0" applyFont="1" applyFill="1" applyBorder="1" applyAlignment="1">
      <alignment horizontal="center" vertical="center" wrapText="1"/>
    </xf>
    <xf numFmtId="9" fontId="6" fillId="6" borderId="6" xfId="0" applyNumberFormat="1" applyFont="1" applyFill="1" applyBorder="1" applyAlignment="1">
      <alignment vertical="center" wrapText="1"/>
    </xf>
    <xf numFmtId="0" fontId="6" fillId="6" borderId="13" xfId="0" applyFont="1" applyFill="1" applyBorder="1" applyAlignment="1">
      <alignment wrapText="1"/>
    </xf>
    <xf numFmtId="0" fontId="5" fillId="13" borderId="1" xfId="0" applyFont="1" applyFill="1" applyBorder="1" applyAlignment="1">
      <alignment horizontal="center" vertical="center" wrapText="1"/>
    </xf>
    <xf numFmtId="10" fontId="6" fillId="6" borderId="7" xfId="0" applyNumberFormat="1" applyFont="1" applyFill="1" applyBorder="1" applyAlignment="1">
      <alignment horizontal="center" vertical="center" wrapText="1"/>
    </xf>
    <xf numFmtId="9" fontId="6" fillId="6" borderId="10" xfId="0" applyNumberFormat="1" applyFont="1" applyFill="1" applyBorder="1" applyAlignment="1">
      <alignment vertical="center" wrapText="1"/>
    </xf>
    <xf numFmtId="10" fontId="6" fillId="6" borderId="1" xfId="0" applyNumberFormat="1" applyFont="1" applyFill="1" applyBorder="1" applyAlignment="1">
      <alignment horizontal="center" vertical="center" wrapText="1"/>
    </xf>
    <xf numFmtId="0" fontId="8" fillId="6" borderId="7" xfId="0" applyFont="1" applyFill="1" applyBorder="1" applyAlignment="1">
      <alignment vertical="top" wrapText="1"/>
    </xf>
    <xf numFmtId="0" fontId="6" fillId="6" borderId="7" xfId="0" quotePrefix="1" applyFont="1" applyFill="1" applyBorder="1" applyAlignment="1">
      <alignment vertical="center" wrapText="1"/>
    </xf>
    <xf numFmtId="165" fontId="6" fillId="6" borderId="8" xfId="1" applyNumberFormat="1" applyFont="1" applyFill="1" applyBorder="1" applyAlignment="1">
      <alignment vertical="center" wrapText="1"/>
    </xf>
    <xf numFmtId="9" fontId="6" fillId="6" borderId="7" xfId="0" quotePrefix="1" applyNumberFormat="1" applyFont="1" applyFill="1" applyBorder="1" applyAlignment="1">
      <alignment vertical="center" wrapText="1"/>
    </xf>
    <xf numFmtId="0" fontId="8" fillId="6" borderId="3" xfId="0" applyFont="1" applyFill="1" applyBorder="1" applyAlignment="1">
      <alignment vertical="top" wrapText="1"/>
    </xf>
    <xf numFmtId="9" fontId="6" fillId="6" borderId="3" xfId="0" applyNumberFormat="1" applyFont="1" applyFill="1" applyBorder="1" applyAlignment="1">
      <alignment horizontal="center" vertical="center" wrapText="1"/>
    </xf>
    <xf numFmtId="0" fontId="6" fillId="6" borderId="3" xfId="0" applyFont="1" applyFill="1" applyBorder="1" applyAlignment="1">
      <alignment vertical="top" wrapText="1"/>
    </xf>
    <xf numFmtId="0" fontId="5" fillId="6" borderId="3" xfId="0" applyFont="1" applyFill="1" applyBorder="1" applyAlignment="1">
      <alignment horizontal="left" vertical="center" wrapText="1"/>
    </xf>
    <xf numFmtId="0" fontId="5" fillId="14" borderId="1" xfId="0" applyFont="1" applyFill="1" applyBorder="1" applyAlignment="1">
      <alignment horizontal="center" vertical="center" wrapText="1"/>
    </xf>
    <xf numFmtId="0" fontId="6" fillId="6" borderId="7" xfId="0" applyFont="1" applyFill="1" applyBorder="1" applyAlignment="1">
      <alignment horizontal="center" wrapText="1"/>
    </xf>
    <xf numFmtId="0" fontId="6" fillId="11" borderId="10" xfId="0" applyFont="1" applyFill="1" applyBorder="1" applyAlignment="1">
      <alignment vertical="center" wrapText="1"/>
    </xf>
    <xf numFmtId="0" fontId="6" fillId="11" borderId="7" xfId="0" applyFont="1" applyFill="1" applyBorder="1" applyAlignment="1">
      <alignment horizontal="center" wrapText="1"/>
    </xf>
    <xf numFmtId="9" fontId="6" fillId="11" borderId="1" xfId="0" applyNumberFormat="1" applyFont="1" applyFill="1" applyBorder="1" applyAlignment="1">
      <alignment vertical="center" wrapText="1"/>
    </xf>
    <xf numFmtId="9" fontId="6" fillId="11" borderId="2" xfId="0" applyNumberFormat="1" applyFont="1" applyFill="1" applyBorder="1" applyAlignment="1">
      <alignment vertical="center" wrapText="1"/>
    </xf>
    <xf numFmtId="0" fontId="0" fillId="6" borderId="1" xfId="0" applyFont="1" applyFill="1" applyBorder="1" applyAlignment="1">
      <alignment vertical="center" wrapText="1"/>
    </xf>
    <xf numFmtId="0" fontId="6" fillId="11" borderId="1" xfId="0" applyFont="1" applyFill="1" applyBorder="1" applyAlignment="1">
      <alignment vertical="center" wrapText="1"/>
    </xf>
    <xf numFmtId="9" fontId="6" fillId="6" borderId="2" xfId="0" applyNumberFormat="1" applyFont="1" applyFill="1" applyBorder="1" applyAlignment="1">
      <alignment vertical="center" wrapText="1"/>
    </xf>
    <xf numFmtId="0" fontId="0" fillId="6" borderId="1" xfId="0" applyFont="1" applyFill="1" applyBorder="1" applyAlignment="1">
      <alignment wrapText="1"/>
    </xf>
    <xf numFmtId="0" fontId="0" fillId="6" borderId="6" xfId="0" applyFont="1" applyFill="1" applyBorder="1" applyAlignment="1">
      <alignment vertical="center" wrapText="1"/>
    </xf>
    <xf numFmtId="0" fontId="5" fillId="6" borderId="3" xfId="0" applyFont="1" applyFill="1" applyBorder="1" applyAlignment="1">
      <alignment horizontal="center" wrapText="1"/>
    </xf>
    <xf numFmtId="0" fontId="3" fillId="2" borderId="0" xfId="0" applyFont="1" applyFill="1" applyAlignment="1">
      <alignment horizontal="center" vertical="center" wrapText="1"/>
    </xf>
    <xf numFmtId="0" fontId="3" fillId="4" borderId="1" xfId="0" applyFont="1" applyFill="1" applyBorder="1" applyAlignment="1">
      <alignment horizontal="center" vertical="center" wrapText="1"/>
    </xf>
    <xf numFmtId="0" fontId="6" fillId="6" borderId="5" xfId="0" applyFont="1" applyFill="1" applyBorder="1" applyAlignment="1">
      <alignment horizontal="center" wrapText="1"/>
    </xf>
    <xf numFmtId="0" fontId="6" fillId="6" borderId="3" xfId="0" applyFont="1" applyFill="1" applyBorder="1" applyAlignment="1">
      <alignment horizontal="center" wrapText="1"/>
    </xf>
    <xf numFmtId="0" fontId="6" fillId="6" borderId="3" xfId="0" applyFont="1" applyFill="1" applyBorder="1" applyAlignment="1">
      <alignment horizontal="center" vertical="center" wrapText="1"/>
    </xf>
    <xf numFmtId="0" fontId="5" fillId="6" borderId="13" xfId="0" applyFont="1" applyFill="1" applyBorder="1" applyAlignment="1">
      <alignment horizontal="center" wrapText="1"/>
    </xf>
    <xf numFmtId="0" fontId="5" fillId="6" borderId="14" xfId="0" applyFont="1" applyFill="1" applyBorder="1" applyAlignment="1">
      <alignment horizontal="center" wrapText="1"/>
    </xf>
    <xf numFmtId="0" fontId="6" fillId="6" borderId="1" xfId="0" applyFont="1" applyFill="1" applyBorder="1" applyAlignment="1">
      <alignment horizontal="center" wrapText="1"/>
    </xf>
    <xf numFmtId="0" fontId="0" fillId="0" borderId="0" xfId="0" applyAlignment="1">
      <alignment horizontal="center"/>
    </xf>
    <xf numFmtId="0" fontId="5" fillId="13" borderId="6"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5" fillId="14" borderId="6" xfId="0" applyFont="1" applyFill="1" applyBorder="1" applyAlignment="1">
      <alignment horizontal="center" vertical="center" wrapText="1"/>
    </xf>
    <xf numFmtId="0" fontId="5" fillId="14" borderId="9"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c17/Desktop/Formation%20EVAL/Copie%20de%20Workbook%201_Impact%20Area%20Plan_Final_Consolidated+d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IA Program Cycle"/>
      <sheetName val="B. IA Population"/>
      <sheetName val="C. IA Results Framework"/>
      <sheetName val="D. IA LogFrame"/>
      <sheetName val="E. Impact Area DIP"/>
      <sheetName val="F. Impact Area Staffing Plan"/>
      <sheetName val="G. CIM Community Management "/>
      <sheetName val="H. CO School &amp; Holiday Schedule"/>
    </sheetNames>
    <sheetDataSet>
      <sheetData sheetId="0"/>
      <sheetData sheetId="1"/>
      <sheetData sheetId="2">
        <row r="5">
          <cell r="C5" t="str">
            <v>Outcome 1: [MNCHN] Increased use of key MNCHN practices and services [Source: MNCHN CASP 2016]</v>
          </cell>
          <cell r="E5" t="str">
            <v>Outcome 3: [BE] Improved learning outcomes for all children through quality basic education. [Source: BE CASP 2016]</v>
          </cell>
          <cell r="G5" t="str">
            <v xml:space="preserve">Outcome 5: [AD] Adolescents are equipped to make a healthy and successful transition through puberty to young adulthood [Source: CASP Module 2016]
</v>
          </cell>
        </row>
        <row r="6">
          <cell r="B6" t="str">
            <v>Sub-Outcome 1: Access
Focusing on inclusion, child participation, and gender</v>
          </cell>
          <cell r="C6" t="str">
            <v>MNCHN Sub-Outcome 1.1: Increase access to key* health services for mothers/women of reproductive age (15-44)* [if MRH is selected] and/or children 0-5. [Source: AB's proposed rewrite]
*Key services must be specified. When adapting this framework, results statements should specify the MNCHN package used.</v>
          </cell>
          <cell r="E6" t="str">
            <v>BE Sub-Outcome 3.1: All children have access to appropriate education pathways. [Source: CASP]</v>
          </cell>
          <cell r="G6" t="str">
            <v>AD Sub-Outcome 5.1: Increased availability and accessiblity of adolescent-friendly services and opportunities [Source: AD CASP 2016]</v>
          </cell>
        </row>
        <row r="7">
          <cell r="B7" t="str">
            <v>Sub-Outcome 2: Quality
Focusing on inclusion, child participation, and gender</v>
          </cell>
          <cell r="C7" t="str">
            <v>MNCHN Sub-Outcome 1.2: Improve quality of key* health services for mothers/women of reproductive age (15-44)* [if MRH is selected] and/or children 0-5.</v>
          </cell>
          <cell r="E7" t="str">
            <v>BE Sub-Outcome 3.2: Learning environments are physically safe, health and support children's well-being, they are inclusive and gender sensitive, promote active learning, and meaningfully engage children and their families. [Source: CASP]</v>
          </cell>
          <cell r="G7" t="str">
            <v>AD Sub-Outcome 5.2: Improved quality of services and opportunities for adolescents</v>
          </cell>
        </row>
        <row r="8">
          <cell r="B8" t="str">
            <v>Sub-Outcome 3: Use/Demand
Focusing on community mobilization, ownership, sustainabilty and partnership</v>
          </cell>
          <cell r="C8" t="str">
            <v>MNCHN Sub-Outcome 1.3: Improve acceptance of key MNCHN practices and services.</v>
          </cell>
          <cell r="E8" t="str">
            <v>BE Sub-Outcome 3.3: Classrooms and communities are focused on improving learning equity and learning outcomes. [Source: CASP]</v>
          </cell>
          <cell r="G8" t="str">
            <v>AD Sub-Outcome 5.3: Improve knowledge, attitudes, skills, and self-efficiacy of adolescents</v>
          </cell>
        </row>
        <row r="9">
          <cell r="B9" t="str">
            <v>Sub-Outcome 4: Policy/Advocacy
Focusing on community mobilization, ownership, sustainability and partnership</v>
          </cell>
          <cell r="C9" t="str">
            <v>MNCHN Sub-Outcome 1.4: Improve the Enabling Social and Policy Environment for Key* MNCHN services</v>
          </cell>
          <cell r="E9" t="str">
            <v>BE Sub-Outcome 3.4: Improve local, regional, and/or global policies, capacities and resources for sustainable large-scale basic education. [Source: CASP]</v>
          </cell>
          <cell r="G9" t="str">
            <v>AD Sub-Outcome 5.4: Improve social and policy environment</v>
          </cell>
        </row>
      </sheetData>
      <sheetData sheetId="3"/>
      <sheetData sheetId="4"/>
      <sheetData sheetId="5"/>
      <sheetData sheetId="6"/>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5"/>
  <sheetViews>
    <sheetView tabSelected="1" workbookViewId="0">
      <selection activeCell="E37" sqref="E37"/>
    </sheetView>
  </sheetViews>
  <sheetFormatPr baseColWidth="10" defaultRowHeight="15" x14ac:dyDescent="0.2"/>
  <cols>
    <col min="1" max="2" width="11.83203125"/>
    <col min="3" max="3" width="49.33203125" customWidth="1"/>
    <col min="4" max="4" width="36.83203125" customWidth="1"/>
    <col min="5" max="5" width="44" customWidth="1"/>
    <col min="6" max="6" width="15.33203125" customWidth="1"/>
    <col min="7" max="7" width="17.83203125" customWidth="1"/>
    <col min="8" max="8" width="11.5" customWidth="1"/>
    <col min="9" max="9" width="21.5" customWidth="1"/>
    <col min="10" max="10" width="12.1640625" customWidth="1"/>
    <col min="11" max="11" width="37.33203125" customWidth="1"/>
    <col min="12" max="12" width="37.33203125" style="120" customWidth="1"/>
    <col min="13" max="13" width="22.5" customWidth="1"/>
  </cols>
  <sheetData>
    <row r="1" spans="1:13" ht="22" thickBot="1" x14ac:dyDescent="0.3">
      <c r="A1" s="1" t="s">
        <v>483</v>
      </c>
      <c r="B1" s="2"/>
      <c r="C1" s="2"/>
      <c r="D1" s="2"/>
      <c r="E1" s="2"/>
      <c r="F1" s="2"/>
      <c r="G1" s="2"/>
      <c r="H1" s="2"/>
      <c r="I1" s="2"/>
      <c r="J1" s="2"/>
      <c r="K1" s="2"/>
      <c r="L1" s="112"/>
      <c r="M1" s="2"/>
    </row>
    <row r="2" spans="1:13" ht="46" thickBot="1" x14ac:dyDescent="0.25">
      <c r="A2" s="3" t="s">
        <v>485</v>
      </c>
      <c r="B2" s="3" t="s">
        <v>486</v>
      </c>
      <c r="C2" s="3" t="s">
        <v>484</v>
      </c>
      <c r="D2" s="4" t="s">
        <v>425</v>
      </c>
      <c r="E2" s="4" t="s">
        <v>488</v>
      </c>
      <c r="F2" s="4" t="s">
        <v>424</v>
      </c>
      <c r="G2" s="4" t="s">
        <v>423</v>
      </c>
      <c r="H2" s="4" t="s">
        <v>422</v>
      </c>
      <c r="I2" s="4" t="s">
        <v>421</v>
      </c>
      <c r="J2" s="4" t="s">
        <v>426</v>
      </c>
      <c r="K2" s="4" t="s">
        <v>490</v>
      </c>
      <c r="L2" s="113" t="s">
        <v>427</v>
      </c>
      <c r="M2" s="4" t="s">
        <v>428</v>
      </c>
    </row>
    <row r="3" spans="1:13" ht="46" thickBot="1" x14ac:dyDescent="0.25">
      <c r="A3" s="129" t="s">
        <v>487</v>
      </c>
      <c r="B3" s="130"/>
      <c r="C3" s="5" t="s">
        <v>504</v>
      </c>
      <c r="D3" s="6"/>
      <c r="E3" s="6"/>
      <c r="F3" s="6"/>
      <c r="G3" s="6"/>
      <c r="H3" s="7"/>
      <c r="I3" s="7"/>
      <c r="J3" s="7"/>
      <c r="K3" s="7"/>
      <c r="L3" s="114"/>
      <c r="M3" s="8"/>
    </row>
    <row r="4" spans="1:13" ht="46" hidden="1" thickBot="1" x14ac:dyDescent="0.25">
      <c r="A4" s="9" t="s">
        <v>0</v>
      </c>
      <c r="B4" s="9" t="s">
        <v>1</v>
      </c>
      <c r="C4" s="10">
        <f>'[1]C. IA Results Framework'!B5</f>
        <v>0</v>
      </c>
      <c r="D4" s="11" t="s">
        <v>2</v>
      </c>
      <c r="E4" s="12"/>
      <c r="F4" s="12"/>
      <c r="G4" s="12"/>
      <c r="H4" s="11"/>
      <c r="I4" s="11"/>
      <c r="J4" s="13"/>
      <c r="K4" s="14"/>
      <c r="L4" s="115"/>
      <c r="M4" s="16"/>
    </row>
    <row r="5" spans="1:13" ht="46" hidden="1" thickBot="1" x14ac:dyDescent="0.25">
      <c r="A5" s="9" t="s">
        <v>0</v>
      </c>
      <c r="B5" s="17" t="s">
        <v>3</v>
      </c>
      <c r="C5" s="5" t="str">
        <f>'[1]C. IA Results Framework'!B6</f>
        <v>Sub-Outcome 1: Access
Focusing on inclusion, child participation, and gender</v>
      </c>
      <c r="D5" s="11" t="s">
        <v>4</v>
      </c>
      <c r="E5" s="11"/>
      <c r="F5" s="11"/>
      <c r="G5" s="11"/>
      <c r="H5" s="12"/>
      <c r="I5" s="12"/>
      <c r="J5" s="18"/>
      <c r="K5" s="14"/>
      <c r="L5" s="115"/>
      <c r="M5" s="16"/>
    </row>
    <row r="6" spans="1:13" ht="16" hidden="1" thickBot="1" x14ac:dyDescent="0.25">
      <c r="A6" s="9" t="s">
        <v>0</v>
      </c>
      <c r="B6" s="19" t="s">
        <v>5</v>
      </c>
      <c r="C6" s="20" t="s">
        <v>6</v>
      </c>
      <c r="D6" s="11"/>
      <c r="E6" s="11"/>
      <c r="F6" s="11"/>
      <c r="G6" s="11"/>
      <c r="H6" s="11"/>
      <c r="I6" s="11"/>
      <c r="J6" s="13"/>
      <c r="K6" s="14"/>
      <c r="L6" s="115"/>
      <c r="M6" s="16"/>
    </row>
    <row r="7" spans="1:13" ht="16" hidden="1" thickBot="1" x14ac:dyDescent="0.25">
      <c r="A7" s="9" t="s">
        <v>0</v>
      </c>
      <c r="B7" s="9" t="s">
        <v>7</v>
      </c>
      <c r="C7" s="10" t="s">
        <v>8</v>
      </c>
      <c r="D7" s="11"/>
      <c r="E7" s="21"/>
      <c r="F7" s="21"/>
      <c r="G7" s="21"/>
      <c r="H7" s="11"/>
      <c r="I7" s="11"/>
      <c r="J7" s="13"/>
      <c r="K7" s="14"/>
      <c r="L7" s="115"/>
      <c r="M7" s="16"/>
    </row>
    <row r="8" spans="1:13" ht="46" hidden="1" thickBot="1" x14ac:dyDescent="0.25">
      <c r="A8" s="9" t="s">
        <v>0</v>
      </c>
      <c r="B8" s="9" t="s">
        <v>9</v>
      </c>
      <c r="C8" s="10" t="str">
        <f>'[1]C. IA Results Framework'!B7</f>
        <v>Sub-Outcome 2: Quality
Focusing on inclusion, child participation, and gender</v>
      </c>
      <c r="D8" s="12"/>
      <c r="E8" s="11"/>
      <c r="F8" s="11"/>
      <c r="G8" s="11"/>
      <c r="H8" s="11"/>
      <c r="I8" s="11"/>
      <c r="J8" s="13"/>
      <c r="K8" s="14"/>
      <c r="L8" s="115"/>
      <c r="M8" s="16"/>
    </row>
    <row r="9" spans="1:13" ht="16" hidden="1" thickBot="1" x14ac:dyDescent="0.25">
      <c r="A9" s="9" t="s">
        <v>0</v>
      </c>
      <c r="B9" s="19" t="s">
        <v>10</v>
      </c>
      <c r="C9" s="20" t="s">
        <v>11</v>
      </c>
      <c r="D9" s="11"/>
      <c r="E9" s="11"/>
      <c r="F9" s="11"/>
      <c r="G9" s="11"/>
      <c r="H9" s="11"/>
      <c r="I9" s="11"/>
      <c r="J9" s="13"/>
      <c r="K9" s="14"/>
      <c r="L9" s="115"/>
      <c r="M9" s="16"/>
    </row>
    <row r="10" spans="1:13" ht="16" hidden="1" thickBot="1" x14ac:dyDescent="0.25">
      <c r="A10" s="9" t="s">
        <v>0</v>
      </c>
      <c r="B10" s="19" t="s">
        <v>12</v>
      </c>
      <c r="C10" s="20" t="s">
        <v>13</v>
      </c>
      <c r="D10" s="11"/>
      <c r="E10" s="21"/>
      <c r="F10" s="21"/>
      <c r="G10" s="21"/>
      <c r="H10" s="11"/>
      <c r="I10" s="11"/>
      <c r="J10" s="13"/>
      <c r="K10" s="14"/>
      <c r="L10" s="115"/>
      <c r="M10" s="16"/>
    </row>
    <row r="11" spans="1:13" ht="58.5" hidden="1" customHeight="1" thickBot="1" x14ac:dyDescent="0.25">
      <c r="A11" s="9" t="s">
        <v>0</v>
      </c>
      <c r="B11" s="9" t="s">
        <v>14</v>
      </c>
      <c r="C11" s="10" t="str">
        <f>'[1]C. IA Results Framework'!B8</f>
        <v>Sub-Outcome 3: Use/Demand
Focusing on community mobilization, ownership, sustainabilty and partnership</v>
      </c>
      <c r="D11" s="12"/>
      <c r="E11" s="11"/>
      <c r="F11" s="11"/>
      <c r="G11" s="11"/>
      <c r="H11" s="11"/>
      <c r="I11" s="11"/>
      <c r="J11" s="13"/>
      <c r="K11" s="14"/>
      <c r="L11" s="115"/>
      <c r="M11" s="16"/>
    </row>
    <row r="12" spans="1:13" ht="16" hidden="1" thickBot="1" x14ac:dyDescent="0.25">
      <c r="A12" s="9" t="s">
        <v>0</v>
      </c>
      <c r="B12" s="9" t="s">
        <v>15</v>
      </c>
      <c r="C12" s="10" t="s">
        <v>15</v>
      </c>
      <c r="D12" s="11"/>
      <c r="E12" s="11"/>
      <c r="F12" s="11"/>
      <c r="G12" s="11"/>
      <c r="H12" s="11"/>
      <c r="I12" s="11"/>
      <c r="J12" s="13"/>
      <c r="K12" s="14"/>
      <c r="L12" s="115"/>
      <c r="M12" s="16"/>
    </row>
    <row r="13" spans="1:13" ht="16" hidden="1" thickBot="1" x14ac:dyDescent="0.25">
      <c r="A13" s="9" t="s">
        <v>0</v>
      </c>
      <c r="B13" s="17" t="s">
        <v>16</v>
      </c>
      <c r="C13" s="5" t="s">
        <v>16</v>
      </c>
      <c r="D13" s="11"/>
      <c r="E13" s="21"/>
      <c r="F13" s="21"/>
      <c r="G13" s="21"/>
      <c r="H13" s="11"/>
      <c r="I13" s="11"/>
      <c r="J13" s="13"/>
      <c r="K13" s="14"/>
      <c r="L13" s="115"/>
      <c r="M13" s="16"/>
    </row>
    <row r="14" spans="1:13" ht="51" hidden="1" customHeight="1" thickBot="1" x14ac:dyDescent="0.25">
      <c r="A14" s="9" t="s">
        <v>0</v>
      </c>
      <c r="B14" s="9" t="s">
        <v>17</v>
      </c>
      <c r="C14" s="10" t="str">
        <f>'[1]C. IA Results Framework'!B9</f>
        <v>Sub-Outcome 4: Policy/Advocacy
Focusing on community mobilization, ownership, sustainability and partnership</v>
      </c>
      <c r="D14" s="12"/>
      <c r="E14" s="11"/>
      <c r="F14" s="11"/>
      <c r="G14" s="11"/>
      <c r="H14" s="11"/>
      <c r="I14" s="11"/>
      <c r="J14" s="13"/>
      <c r="K14" s="14"/>
      <c r="L14" s="115"/>
      <c r="M14" s="16"/>
    </row>
    <row r="15" spans="1:13" ht="16" hidden="1" thickBot="1" x14ac:dyDescent="0.25">
      <c r="A15" s="9" t="s">
        <v>0</v>
      </c>
      <c r="B15" s="9" t="s">
        <v>18</v>
      </c>
      <c r="C15" s="10" t="s">
        <v>19</v>
      </c>
      <c r="D15" s="11"/>
      <c r="E15" s="11"/>
      <c r="F15" s="11"/>
      <c r="G15" s="11"/>
      <c r="H15" s="11"/>
      <c r="I15" s="11"/>
      <c r="J15" s="13"/>
      <c r="K15" s="14"/>
      <c r="L15" s="115"/>
      <c r="M15" s="16"/>
    </row>
    <row r="16" spans="1:13" ht="16" hidden="1" thickBot="1" x14ac:dyDescent="0.25">
      <c r="A16" s="9" t="s">
        <v>0</v>
      </c>
      <c r="B16" s="9" t="s">
        <v>20</v>
      </c>
      <c r="C16" s="5" t="s">
        <v>21</v>
      </c>
      <c r="D16" s="11"/>
      <c r="E16" s="21"/>
      <c r="F16" s="21"/>
      <c r="G16" s="21"/>
      <c r="H16" s="11"/>
      <c r="I16" s="11"/>
      <c r="J16" s="13"/>
      <c r="K16" s="14"/>
      <c r="L16" s="115"/>
      <c r="M16" s="16"/>
    </row>
    <row r="17" spans="1:13" ht="151" hidden="1" thickBot="1" x14ac:dyDescent="0.25">
      <c r="A17" s="22" t="s">
        <v>22</v>
      </c>
      <c r="B17" s="22" t="s">
        <v>23</v>
      </c>
      <c r="C17" s="20" t="str">
        <f>'[1]C. IA Results Framework'!C5</f>
        <v>Outcome 1: [MNCHN] Increased use of key MNCHN practices and services [Source: MNCHN CASP 2016]</v>
      </c>
      <c r="D17" s="23" t="s">
        <v>24</v>
      </c>
      <c r="E17" s="24" t="s">
        <v>25</v>
      </c>
      <c r="F17" s="25">
        <v>0.44</v>
      </c>
      <c r="G17" s="25" t="s">
        <v>26</v>
      </c>
      <c r="H17" s="26">
        <v>0.5</v>
      </c>
      <c r="I17" s="23"/>
      <c r="J17" s="27">
        <v>0.46</v>
      </c>
      <c r="K17" s="28" t="s">
        <v>27</v>
      </c>
      <c r="L17" s="28" t="s">
        <v>28</v>
      </c>
      <c r="M17" s="23"/>
    </row>
    <row r="18" spans="1:13" ht="166" hidden="1" thickBot="1" x14ac:dyDescent="0.25">
      <c r="A18" s="22" t="s">
        <v>22</v>
      </c>
      <c r="B18" s="22" t="s">
        <v>29</v>
      </c>
      <c r="C18" s="20" t="str">
        <f>'[1]C. IA Results Framework'!C6</f>
        <v>MNCHN Sub-Outcome 1.1: Increase access to key* health services for mothers/women of reproductive age (15-44)* [if MRH is selected] and/or children 0-5. [Source: AB's proposed rewrite]
*Key services must be specified. When adapting this framework, results statements should specify the MNCHN package used.</v>
      </c>
      <c r="D18" s="12" t="s">
        <v>30</v>
      </c>
      <c r="E18" s="24" t="s">
        <v>31</v>
      </c>
      <c r="F18" s="29">
        <v>0</v>
      </c>
      <c r="G18" s="24" t="s">
        <v>32</v>
      </c>
      <c r="H18" s="30">
        <v>26216</v>
      </c>
      <c r="I18" s="29" t="s">
        <v>33</v>
      </c>
      <c r="J18" s="31">
        <v>6050</v>
      </c>
      <c r="K18" s="28" t="s">
        <v>34</v>
      </c>
      <c r="L18" s="28" t="s">
        <v>28</v>
      </c>
      <c r="M18" s="23" t="s">
        <v>35</v>
      </c>
    </row>
    <row r="19" spans="1:13" ht="91" hidden="1" thickBot="1" x14ac:dyDescent="0.25">
      <c r="A19" s="22" t="s">
        <v>22</v>
      </c>
      <c r="B19" s="22" t="s">
        <v>36</v>
      </c>
      <c r="C19" s="20" t="s">
        <v>37</v>
      </c>
      <c r="D19" s="32" t="s">
        <v>38</v>
      </c>
      <c r="E19" s="33" t="s">
        <v>39</v>
      </c>
      <c r="F19" s="29">
        <v>0</v>
      </c>
      <c r="G19" s="23" t="s">
        <v>32</v>
      </c>
      <c r="H19" s="23" t="s">
        <v>40</v>
      </c>
      <c r="I19" s="29" t="s">
        <v>41</v>
      </c>
      <c r="J19" s="34" t="s">
        <v>42</v>
      </c>
      <c r="K19" s="28" t="s">
        <v>34</v>
      </c>
      <c r="L19" s="28" t="s">
        <v>28</v>
      </c>
      <c r="M19" s="23" t="s">
        <v>43</v>
      </c>
    </row>
    <row r="20" spans="1:13" ht="106" hidden="1" thickBot="1" x14ac:dyDescent="0.25">
      <c r="A20" s="22" t="s">
        <v>22</v>
      </c>
      <c r="B20" s="22" t="s">
        <v>44</v>
      </c>
      <c r="C20" s="20" t="s">
        <v>45</v>
      </c>
      <c r="D20" s="35"/>
      <c r="E20" s="36" t="s">
        <v>46</v>
      </c>
      <c r="F20" s="29">
        <v>0</v>
      </c>
      <c r="G20" s="23" t="s">
        <v>32</v>
      </c>
      <c r="H20" s="29">
        <v>40</v>
      </c>
      <c r="I20" s="37" t="s">
        <v>47</v>
      </c>
      <c r="J20" s="38">
        <v>5</v>
      </c>
      <c r="K20" s="28" t="s">
        <v>34</v>
      </c>
      <c r="L20" s="28" t="s">
        <v>28</v>
      </c>
      <c r="M20" s="23" t="s">
        <v>48</v>
      </c>
    </row>
    <row r="21" spans="1:13" ht="241" hidden="1" thickBot="1" x14ac:dyDescent="0.25">
      <c r="A21" s="22" t="s">
        <v>22</v>
      </c>
      <c r="B21" s="22" t="s">
        <v>49</v>
      </c>
      <c r="C21" s="10" t="str">
        <f>'[1]C. IA Results Framework'!C7</f>
        <v>MNCHN Sub-Outcome 1.2: Improve quality of key* health services for mothers/women of reproductive age (15-44)* [if MRH is selected] and/or children 0-5.</v>
      </c>
      <c r="D21" s="37" t="s">
        <v>50</v>
      </c>
      <c r="E21" s="16" t="s">
        <v>51</v>
      </c>
      <c r="F21" s="29">
        <v>0</v>
      </c>
      <c r="G21" s="23" t="s">
        <v>32</v>
      </c>
      <c r="H21" s="39">
        <v>0.9</v>
      </c>
      <c r="I21" s="40" t="s">
        <v>52</v>
      </c>
      <c r="J21" s="41">
        <v>0.3</v>
      </c>
      <c r="K21" s="28" t="s">
        <v>34</v>
      </c>
      <c r="L21" s="28" t="s">
        <v>28</v>
      </c>
      <c r="M21" s="16" t="s">
        <v>53</v>
      </c>
    </row>
    <row r="22" spans="1:13" ht="181" hidden="1" thickBot="1" x14ac:dyDescent="0.25">
      <c r="A22" s="22" t="s">
        <v>22</v>
      </c>
      <c r="B22" s="22" t="s">
        <v>54</v>
      </c>
      <c r="C22" s="10" t="s">
        <v>55</v>
      </c>
      <c r="D22" s="11" t="s">
        <v>56</v>
      </c>
      <c r="E22" s="11" t="s">
        <v>57</v>
      </c>
      <c r="F22" s="29">
        <v>0</v>
      </c>
      <c r="G22" s="23" t="s">
        <v>32</v>
      </c>
      <c r="H22" s="11">
        <v>1337</v>
      </c>
      <c r="I22" s="23" t="s">
        <v>58</v>
      </c>
      <c r="J22" s="11">
        <v>393</v>
      </c>
      <c r="K22" s="28" t="s">
        <v>59</v>
      </c>
      <c r="L22" s="28" t="s">
        <v>28</v>
      </c>
      <c r="M22" s="16" t="s">
        <v>53</v>
      </c>
    </row>
    <row r="23" spans="1:13" ht="106" hidden="1" thickBot="1" x14ac:dyDescent="0.25">
      <c r="A23" s="22" t="s">
        <v>22</v>
      </c>
      <c r="B23" s="42" t="s">
        <v>60</v>
      </c>
      <c r="C23" s="43" t="str">
        <f>'[1]C. IA Results Framework'!C8</f>
        <v>MNCHN Sub-Outcome 1.3: Improve acceptance of key MNCHN practices and services.</v>
      </c>
      <c r="D23" s="37" t="s">
        <v>61</v>
      </c>
      <c r="E23" s="44" t="s">
        <v>62</v>
      </c>
      <c r="F23" s="29">
        <v>0</v>
      </c>
      <c r="G23" s="45" t="s">
        <v>63</v>
      </c>
      <c r="H23" s="46">
        <v>0.95</v>
      </c>
      <c r="I23" s="11" t="s">
        <v>64</v>
      </c>
      <c r="J23" s="47">
        <v>0.3</v>
      </c>
      <c r="K23" s="28" t="s">
        <v>34</v>
      </c>
      <c r="L23" s="28" t="s">
        <v>28</v>
      </c>
      <c r="M23" s="48" t="s">
        <v>65</v>
      </c>
    </row>
    <row r="24" spans="1:13" ht="121" hidden="1" thickBot="1" x14ac:dyDescent="0.25">
      <c r="A24" s="22" t="s">
        <v>22</v>
      </c>
      <c r="B24" s="22" t="s">
        <v>66</v>
      </c>
      <c r="C24" s="20" t="s">
        <v>67</v>
      </c>
      <c r="D24" s="11" t="s">
        <v>68</v>
      </c>
      <c r="E24" s="23" t="s">
        <v>69</v>
      </c>
      <c r="F24" s="29">
        <v>0</v>
      </c>
      <c r="G24" s="44" t="s">
        <v>70</v>
      </c>
      <c r="H24" s="26">
        <v>0.95</v>
      </c>
      <c r="I24" s="48" t="s">
        <v>71</v>
      </c>
      <c r="J24" s="27">
        <v>0.35</v>
      </c>
      <c r="K24" s="28" t="s">
        <v>72</v>
      </c>
      <c r="L24" s="28" t="s">
        <v>28</v>
      </c>
      <c r="M24" s="23" t="s">
        <v>53</v>
      </c>
    </row>
    <row r="25" spans="1:13" ht="61" hidden="1" thickBot="1" x14ac:dyDescent="0.25">
      <c r="A25" s="22" t="s">
        <v>22</v>
      </c>
      <c r="B25" s="22" t="s">
        <v>73</v>
      </c>
      <c r="C25" s="10" t="str">
        <f>'[1]C. IA Results Framework'!C9</f>
        <v>MNCHN Sub-Outcome 1.4: Improve the Enabling Social and Policy Environment for Key* MNCHN services</v>
      </c>
      <c r="D25" s="37" t="s">
        <v>74</v>
      </c>
      <c r="E25" s="16" t="s">
        <v>75</v>
      </c>
      <c r="F25" s="29">
        <v>0</v>
      </c>
      <c r="G25" s="16" t="s">
        <v>32</v>
      </c>
      <c r="H25" s="16">
        <v>15</v>
      </c>
      <c r="I25" s="16" t="s">
        <v>76</v>
      </c>
      <c r="J25" s="49">
        <v>2</v>
      </c>
      <c r="K25" s="28" t="s">
        <v>77</v>
      </c>
      <c r="L25" s="115" t="s">
        <v>28</v>
      </c>
      <c r="M25" s="16" t="s">
        <v>78</v>
      </c>
    </row>
    <row r="26" spans="1:13" ht="76" hidden="1" thickBot="1" x14ac:dyDescent="0.25">
      <c r="A26" s="22" t="s">
        <v>22</v>
      </c>
      <c r="B26" s="22" t="s">
        <v>79</v>
      </c>
      <c r="C26" s="20" t="s">
        <v>80</v>
      </c>
      <c r="D26" s="50" t="s">
        <v>81</v>
      </c>
      <c r="E26" s="23" t="s">
        <v>82</v>
      </c>
      <c r="F26" s="29">
        <v>0</v>
      </c>
      <c r="G26" s="16" t="s">
        <v>32</v>
      </c>
      <c r="H26" s="23">
        <v>1</v>
      </c>
      <c r="I26" s="23" t="s">
        <v>83</v>
      </c>
      <c r="J26" s="34">
        <v>1</v>
      </c>
      <c r="K26" s="14" t="s">
        <v>77</v>
      </c>
      <c r="L26" s="101" t="s">
        <v>28</v>
      </c>
      <c r="M26" s="16" t="s">
        <v>78</v>
      </c>
    </row>
    <row r="27" spans="1:13" ht="61" hidden="1" thickBot="1" x14ac:dyDescent="0.25">
      <c r="A27" s="22" t="s">
        <v>22</v>
      </c>
      <c r="B27" s="22" t="s">
        <v>84</v>
      </c>
      <c r="C27" s="10" t="s">
        <v>85</v>
      </c>
      <c r="D27" s="24" t="s">
        <v>86</v>
      </c>
      <c r="E27" s="52" t="s">
        <v>87</v>
      </c>
      <c r="F27" s="29">
        <v>0</v>
      </c>
      <c r="G27" s="16" t="s">
        <v>32</v>
      </c>
      <c r="H27" s="11" t="s">
        <v>88</v>
      </c>
      <c r="I27" s="11"/>
      <c r="J27" s="53" t="s">
        <v>88</v>
      </c>
      <c r="K27" s="28" t="s">
        <v>89</v>
      </c>
      <c r="L27" s="116" t="s">
        <v>90</v>
      </c>
      <c r="M27" s="16" t="s">
        <v>78</v>
      </c>
    </row>
    <row r="28" spans="1:13" ht="181" thickBot="1" x14ac:dyDescent="0.25">
      <c r="A28" s="54" t="s">
        <v>91</v>
      </c>
      <c r="B28" s="54" t="s">
        <v>92</v>
      </c>
      <c r="C28" s="10" t="s">
        <v>431</v>
      </c>
      <c r="D28" s="24" t="s">
        <v>430</v>
      </c>
      <c r="E28" s="24" t="s">
        <v>489</v>
      </c>
      <c r="F28" s="25" t="s">
        <v>93</v>
      </c>
      <c r="G28" s="16" t="s">
        <v>419</v>
      </c>
      <c r="H28" s="26">
        <v>0.35</v>
      </c>
      <c r="I28" s="16" t="s">
        <v>420</v>
      </c>
      <c r="J28" s="55" t="s">
        <v>94</v>
      </c>
      <c r="K28" s="14" t="s">
        <v>503</v>
      </c>
      <c r="L28" s="101" t="s">
        <v>370</v>
      </c>
      <c r="M28" s="23" t="s">
        <v>429</v>
      </c>
    </row>
    <row r="29" spans="1:13" ht="106" thickBot="1" x14ac:dyDescent="0.25">
      <c r="A29" s="54" t="s">
        <v>91</v>
      </c>
      <c r="B29" s="54" t="s">
        <v>96</v>
      </c>
      <c r="C29" s="10" t="s">
        <v>439</v>
      </c>
      <c r="D29" s="23" t="s">
        <v>432</v>
      </c>
      <c r="E29" s="32" t="s">
        <v>433</v>
      </c>
      <c r="F29" s="25">
        <v>0.81</v>
      </c>
      <c r="G29" s="16" t="s">
        <v>434</v>
      </c>
      <c r="H29" s="56">
        <v>0.95</v>
      </c>
      <c r="I29" s="57" t="s">
        <v>435</v>
      </c>
      <c r="J29" s="55">
        <v>0.84</v>
      </c>
      <c r="K29" s="14" t="s">
        <v>436</v>
      </c>
      <c r="L29" s="29" t="s">
        <v>437</v>
      </c>
      <c r="M29" s="23" t="s">
        <v>438</v>
      </c>
    </row>
    <row r="30" spans="1:13" ht="46" thickBot="1" x14ac:dyDescent="0.25">
      <c r="A30" s="54" t="s">
        <v>91</v>
      </c>
      <c r="B30" s="54" t="s">
        <v>97</v>
      </c>
      <c r="C30" s="10" t="s">
        <v>440</v>
      </c>
      <c r="D30" s="11" t="s">
        <v>441</v>
      </c>
      <c r="E30" s="23" t="s">
        <v>491</v>
      </c>
      <c r="F30" s="58" t="s">
        <v>98</v>
      </c>
      <c r="G30" s="16" t="s">
        <v>442</v>
      </c>
      <c r="H30" s="28">
        <v>125000</v>
      </c>
      <c r="I30" s="23" t="s">
        <v>443</v>
      </c>
      <c r="J30" s="28">
        <v>125000</v>
      </c>
      <c r="K30" s="14" t="s">
        <v>444</v>
      </c>
      <c r="L30" s="101" t="s">
        <v>370</v>
      </c>
      <c r="M30" s="23" t="s">
        <v>445</v>
      </c>
    </row>
    <row r="31" spans="1:13" ht="91" thickBot="1" x14ac:dyDescent="0.25">
      <c r="A31" s="54" t="s">
        <v>91</v>
      </c>
      <c r="B31" s="54" t="s">
        <v>102</v>
      </c>
      <c r="C31" s="10" t="s">
        <v>446</v>
      </c>
      <c r="D31" s="23" t="s">
        <v>447</v>
      </c>
      <c r="E31" s="23" t="s">
        <v>458</v>
      </c>
      <c r="F31" s="59">
        <v>0</v>
      </c>
      <c r="G31" s="16" t="s">
        <v>442</v>
      </c>
      <c r="H31" s="60">
        <v>6350</v>
      </c>
      <c r="I31" s="23" t="s">
        <v>448</v>
      </c>
      <c r="J31" s="61">
        <v>1270</v>
      </c>
      <c r="K31" s="14" t="s">
        <v>444</v>
      </c>
      <c r="L31" s="101" t="s">
        <v>370</v>
      </c>
      <c r="M31" s="23" t="s">
        <v>445</v>
      </c>
    </row>
    <row r="32" spans="1:13" ht="226" thickBot="1" x14ac:dyDescent="0.25">
      <c r="A32" s="54" t="s">
        <v>91</v>
      </c>
      <c r="B32" s="54" t="s">
        <v>103</v>
      </c>
      <c r="C32" s="10" t="s">
        <v>449</v>
      </c>
      <c r="D32" s="33" t="s">
        <v>104</v>
      </c>
      <c r="E32" s="36" t="s">
        <v>450</v>
      </c>
      <c r="F32" s="25" t="s">
        <v>105</v>
      </c>
      <c r="G32" s="26" t="s">
        <v>105</v>
      </c>
      <c r="H32" s="25">
        <v>0.5</v>
      </c>
      <c r="I32" s="62"/>
      <c r="J32" s="63">
        <v>1270</v>
      </c>
      <c r="K32" s="28" t="s">
        <v>451</v>
      </c>
      <c r="L32" s="101" t="s">
        <v>437</v>
      </c>
      <c r="M32" s="23" t="s">
        <v>452</v>
      </c>
    </row>
    <row r="33" spans="1:13" ht="46" thickBot="1" x14ac:dyDescent="0.25">
      <c r="A33" s="54" t="s">
        <v>91</v>
      </c>
      <c r="B33" s="54" t="s">
        <v>106</v>
      </c>
      <c r="C33" s="10" t="s">
        <v>453</v>
      </c>
      <c r="D33" s="23" t="s">
        <v>454</v>
      </c>
      <c r="E33" s="57" t="s">
        <v>455</v>
      </c>
      <c r="F33" s="29" t="s">
        <v>105</v>
      </c>
      <c r="G33" s="23" t="s">
        <v>105</v>
      </c>
      <c r="H33" s="25">
        <v>0.26</v>
      </c>
      <c r="I33" s="23" t="s">
        <v>456</v>
      </c>
      <c r="J33" s="55">
        <v>0.26</v>
      </c>
      <c r="K33" s="14" t="s">
        <v>444</v>
      </c>
      <c r="L33" s="101" t="s">
        <v>437</v>
      </c>
      <c r="M33" s="23" t="s">
        <v>457</v>
      </c>
    </row>
    <row r="34" spans="1:13" ht="121" thickBot="1" x14ac:dyDescent="0.25">
      <c r="A34" s="54" t="s">
        <v>91</v>
      </c>
      <c r="B34" s="54" t="s">
        <v>107</v>
      </c>
      <c r="C34" s="10" t="s">
        <v>495</v>
      </c>
      <c r="D34" s="23" t="s">
        <v>492</v>
      </c>
      <c r="E34" s="57" t="s">
        <v>494</v>
      </c>
      <c r="F34" s="57" t="s">
        <v>105</v>
      </c>
      <c r="G34" s="57" t="s">
        <v>105</v>
      </c>
      <c r="H34" s="26">
        <v>0.8</v>
      </c>
      <c r="I34" s="23" t="s">
        <v>493</v>
      </c>
      <c r="J34" s="27">
        <v>0.16</v>
      </c>
      <c r="K34" s="28" t="s">
        <v>444</v>
      </c>
      <c r="L34" s="29" t="s">
        <v>437</v>
      </c>
      <c r="M34" s="23"/>
    </row>
    <row r="35" spans="1:13" ht="211" thickBot="1" x14ac:dyDescent="0.25">
      <c r="A35" s="54" t="s">
        <v>91</v>
      </c>
      <c r="B35" s="54" t="s">
        <v>108</v>
      </c>
      <c r="C35" s="10" t="s">
        <v>459</v>
      </c>
      <c r="D35" s="23" t="s">
        <v>460</v>
      </c>
      <c r="E35" s="57" t="s">
        <v>461</v>
      </c>
      <c r="F35" s="25">
        <v>0.12</v>
      </c>
      <c r="G35" s="23" t="s">
        <v>434</v>
      </c>
      <c r="H35" s="26">
        <v>0.73</v>
      </c>
      <c r="I35" s="23" t="s">
        <v>462</v>
      </c>
      <c r="J35" s="64">
        <v>0.14599999999999999</v>
      </c>
      <c r="K35" s="11" t="s">
        <v>463</v>
      </c>
      <c r="L35" s="29" t="s">
        <v>370</v>
      </c>
      <c r="M35" s="23"/>
    </row>
    <row r="36" spans="1:13" ht="46" thickBot="1" x14ac:dyDescent="0.25">
      <c r="A36" s="54" t="s">
        <v>91</v>
      </c>
      <c r="B36" s="54" t="s">
        <v>109</v>
      </c>
      <c r="C36" s="10" t="s">
        <v>464</v>
      </c>
      <c r="D36" s="23" t="s">
        <v>496</v>
      </c>
      <c r="E36" s="36" t="s">
        <v>465</v>
      </c>
      <c r="F36" s="65"/>
      <c r="G36" s="65"/>
      <c r="H36" s="37"/>
      <c r="I36" s="37"/>
      <c r="J36" s="38"/>
      <c r="K36" s="14"/>
      <c r="L36" s="101" t="s">
        <v>437</v>
      </c>
      <c r="M36" s="23"/>
    </row>
    <row r="37" spans="1:13" ht="151" thickBot="1" x14ac:dyDescent="0.25">
      <c r="A37" s="54" t="s">
        <v>91</v>
      </c>
      <c r="B37" s="54" t="s">
        <v>110</v>
      </c>
      <c r="C37" s="10" t="s">
        <v>466</v>
      </c>
      <c r="D37" s="23" t="s">
        <v>497</v>
      </c>
      <c r="E37" s="57" t="s">
        <v>467</v>
      </c>
      <c r="F37" s="29" t="s">
        <v>105</v>
      </c>
      <c r="G37" s="57" t="s">
        <v>105</v>
      </c>
      <c r="H37" s="23">
        <v>1</v>
      </c>
      <c r="I37" s="57" t="s">
        <v>468</v>
      </c>
      <c r="J37" s="34">
        <v>1</v>
      </c>
      <c r="K37" s="11" t="s">
        <v>469</v>
      </c>
      <c r="L37" s="101" t="s">
        <v>370</v>
      </c>
      <c r="M37" s="23" t="s">
        <v>470</v>
      </c>
    </row>
    <row r="38" spans="1:13" ht="46" thickBot="1" x14ac:dyDescent="0.25">
      <c r="A38" s="54" t="s">
        <v>91</v>
      </c>
      <c r="B38" s="54" t="s">
        <v>111</v>
      </c>
      <c r="C38" s="10" t="s">
        <v>500</v>
      </c>
      <c r="D38" s="23" t="s">
        <v>501</v>
      </c>
      <c r="E38" s="23" t="s">
        <v>112</v>
      </c>
      <c r="F38" s="29" t="s">
        <v>105</v>
      </c>
      <c r="G38" s="23" t="s">
        <v>105</v>
      </c>
      <c r="H38" s="23">
        <v>1</v>
      </c>
      <c r="I38" s="23" t="s">
        <v>113</v>
      </c>
      <c r="J38" s="34">
        <v>1</v>
      </c>
      <c r="K38" s="14" t="s">
        <v>502</v>
      </c>
      <c r="L38" s="101" t="s">
        <v>370</v>
      </c>
      <c r="M38" s="23" t="s">
        <v>470</v>
      </c>
    </row>
    <row r="39" spans="1:13" ht="46" thickBot="1" x14ac:dyDescent="0.25">
      <c r="A39" s="54" t="s">
        <v>91</v>
      </c>
      <c r="B39" s="54" t="s">
        <v>114</v>
      </c>
      <c r="C39" s="10" t="s">
        <v>498</v>
      </c>
      <c r="D39" s="23" t="s">
        <v>499</v>
      </c>
      <c r="E39" s="57" t="s">
        <v>115</v>
      </c>
      <c r="F39" s="29">
        <v>0</v>
      </c>
      <c r="G39" s="65"/>
      <c r="H39" s="37">
        <v>6</v>
      </c>
      <c r="I39" s="37"/>
      <c r="J39" s="38">
        <v>1</v>
      </c>
      <c r="K39" s="14"/>
      <c r="L39" s="101" t="s">
        <v>437</v>
      </c>
      <c r="M39" s="23"/>
    </row>
    <row r="40" spans="1:13" ht="169" hidden="1" thickBot="1" x14ac:dyDescent="0.25">
      <c r="A40" s="66" t="s">
        <v>116</v>
      </c>
      <c r="B40" s="66" t="s">
        <v>117</v>
      </c>
      <c r="C40" s="20" t="str">
        <f>'[1]C. IA Results Framework'!E5</f>
        <v>Outcome 3: [BE] Improved learning outcomes for all children through quality basic education. [Source: BE CASP 2016]</v>
      </c>
      <c r="D40" s="45" t="s">
        <v>118</v>
      </c>
      <c r="E40" s="45" t="s">
        <v>119</v>
      </c>
      <c r="F40" s="29" t="s">
        <v>120</v>
      </c>
      <c r="G40" s="29" t="s">
        <v>99</v>
      </c>
      <c r="H40" s="29" t="s">
        <v>121</v>
      </c>
      <c r="I40" s="67" t="s">
        <v>122</v>
      </c>
      <c r="J40" s="68" t="s">
        <v>123</v>
      </c>
      <c r="K40" s="28" t="s">
        <v>100</v>
      </c>
      <c r="L40" s="29" t="s">
        <v>28</v>
      </c>
      <c r="M40" s="23" t="s">
        <v>124</v>
      </c>
    </row>
    <row r="41" spans="1:13" ht="211" hidden="1" thickBot="1" x14ac:dyDescent="0.25">
      <c r="A41" s="66" t="s">
        <v>116</v>
      </c>
      <c r="B41" s="66" t="s">
        <v>125</v>
      </c>
      <c r="C41" s="20" t="str">
        <f>'[1]C. IA Results Framework'!E6</f>
        <v>BE Sub-Outcome 3.1: All children have access to appropriate education pathways. [Source: CASP]</v>
      </c>
      <c r="D41" s="23" t="s">
        <v>126</v>
      </c>
      <c r="E41" s="24" t="s">
        <v>127</v>
      </c>
      <c r="F41" s="29" t="s">
        <v>105</v>
      </c>
      <c r="G41" s="29" t="s">
        <v>99</v>
      </c>
      <c r="H41" s="29">
        <v>214187</v>
      </c>
      <c r="I41" s="29" t="s">
        <v>128</v>
      </c>
      <c r="J41" s="31">
        <f>80083+800</f>
        <v>80883</v>
      </c>
      <c r="K41" s="28" t="s">
        <v>100</v>
      </c>
      <c r="L41" s="29" t="s">
        <v>28</v>
      </c>
      <c r="M41" s="23" t="s">
        <v>129</v>
      </c>
    </row>
    <row r="42" spans="1:13" ht="151" hidden="1" thickBot="1" x14ac:dyDescent="0.25">
      <c r="A42" s="69" t="s">
        <v>116</v>
      </c>
      <c r="B42" s="69" t="s">
        <v>130</v>
      </c>
      <c r="C42" s="70" t="s">
        <v>131</v>
      </c>
      <c r="D42" s="71" t="s">
        <v>132</v>
      </c>
      <c r="E42" s="71" t="s">
        <v>133</v>
      </c>
      <c r="F42" s="29" t="s">
        <v>105</v>
      </c>
      <c r="G42" s="23" t="s">
        <v>134</v>
      </c>
      <c r="H42" s="23" t="s">
        <v>135</v>
      </c>
      <c r="I42" s="23" t="s">
        <v>136</v>
      </c>
      <c r="J42" s="31" t="s">
        <v>137</v>
      </c>
      <c r="K42" s="14" t="s">
        <v>138</v>
      </c>
      <c r="L42" s="101" t="s">
        <v>139</v>
      </c>
      <c r="M42" s="51" t="s">
        <v>140</v>
      </c>
    </row>
    <row r="43" spans="1:13" ht="91" hidden="1" thickBot="1" x14ac:dyDescent="0.25">
      <c r="A43" s="66" t="s">
        <v>116</v>
      </c>
      <c r="B43" s="66" t="s">
        <v>141</v>
      </c>
      <c r="C43" s="20" t="s">
        <v>142</v>
      </c>
      <c r="D43" s="11" t="s">
        <v>143</v>
      </c>
      <c r="E43" s="11" t="s">
        <v>144</v>
      </c>
      <c r="F43" s="25" t="s">
        <v>145</v>
      </c>
      <c r="G43" s="57" t="s">
        <v>146</v>
      </c>
      <c r="H43" s="37" t="s">
        <v>147</v>
      </c>
      <c r="I43" s="37" t="s">
        <v>148</v>
      </c>
      <c r="J43" s="72" t="s">
        <v>149</v>
      </c>
      <c r="K43" s="73" t="s">
        <v>150</v>
      </c>
      <c r="L43" s="29" t="s">
        <v>151</v>
      </c>
      <c r="M43" s="73" t="s">
        <v>152</v>
      </c>
    </row>
    <row r="44" spans="1:13" ht="121" hidden="1" thickBot="1" x14ac:dyDescent="0.25">
      <c r="A44" s="66"/>
      <c r="B44" s="66" t="s">
        <v>153</v>
      </c>
      <c r="C44" s="20" t="s">
        <v>154</v>
      </c>
      <c r="D44" s="74"/>
      <c r="E44" s="71" t="s">
        <v>155</v>
      </c>
      <c r="F44" s="59" t="s">
        <v>156</v>
      </c>
      <c r="G44" s="75" t="s">
        <v>105</v>
      </c>
      <c r="H44" s="23" t="s">
        <v>157</v>
      </c>
      <c r="I44" s="23" t="s">
        <v>158</v>
      </c>
      <c r="J44" s="34" t="s">
        <v>159</v>
      </c>
      <c r="K44" s="76" t="s">
        <v>160</v>
      </c>
      <c r="L44" s="101" t="s">
        <v>28</v>
      </c>
      <c r="M44" s="76" t="s">
        <v>161</v>
      </c>
    </row>
    <row r="45" spans="1:13" ht="315" hidden="1" thickBot="1" x14ac:dyDescent="0.25">
      <c r="A45" s="66" t="s">
        <v>116</v>
      </c>
      <c r="B45" s="66" t="s">
        <v>162</v>
      </c>
      <c r="C45" s="20" t="str">
        <f>'[1]C. IA Results Framework'!E7</f>
        <v>BE Sub-Outcome 3.2: Learning environments are physically safe, health and support children's well-being, they are inclusive and gender sensitive, promote active learning, and meaningfully engage children and their families. [Source: CASP]</v>
      </c>
      <c r="D45" s="57" t="s">
        <v>163</v>
      </c>
      <c r="E45" s="57" t="s">
        <v>164</v>
      </c>
      <c r="F45" s="65" t="s">
        <v>105</v>
      </c>
      <c r="G45" s="65" t="s">
        <v>105</v>
      </c>
      <c r="H45" s="23" t="s">
        <v>165</v>
      </c>
      <c r="I45" s="23" t="s">
        <v>166</v>
      </c>
      <c r="J45" s="34" t="s">
        <v>167</v>
      </c>
      <c r="K45" s="14" t="s">
        <v>168</v>
      </c>
      <c r="L45" s="101"/>
      <c r="M45" s="23"/>
    </row>
    <row r="46" spans="1:13" ht="76" hidden="1" thickBot="1" x14ac:dyDescent="0.25">
      <c r="A46" s="69" t="s">
        <v>116</v>
      </c>
      <c r="B46" s="69" t="s">
        <v>169</v>
      </c>
      <c r="C46" s="70" t="s">
        <v>170</v>
      </c>
      <c r="D46" s="77"/>
      <c r="E46" s="23" t="s">
        <v>171</v>
      </c>
      <c r="F46" s="23"/>
      <c r="G46" s="23"/>
      <c r="H46" s="23"/>
      <c r="I46" s="23"/>
      <c r="J46" s="34">
        <v>14</v>
      </c>
      <c r="K46" s="78" t="s">
        <v>172</v>
      </c>
      <c r="L46" s="117" t="s">
        <v>173</v>
      </c>
      <c r="M46" s="80" t="s">
        <v>174</v>
      </c>
    </row>
    <row r="47" spans="1:13" ht="91" hidden="1" thickBot="1" x14ac:dyDescent="0.25">
      <c r="A47" s="69" t="s">
        <v>116</v>
      </c>
      <c r="B47" s="69" t="s">
        <v>175</v>
      </c>
      <c r="C47" s="70" t="s">
        <v>176</v>
      </c>
      <c r="D47" s="81" t="s">
        <v>177</v>
      </c>
      <c r="E47" s="82" t="s">
        <v>178</v>
      </c>
      <c r="F47" s="23" t="s">
        <v>105</v>
      </c>
      <c r="G47" s="23" t="s">
        <v>105</v>
      </c>
      <c r="H47" s="23" t="s">
        <v>179</v>
      </c>
      <c r="I47" s="23" t="s">
        <v>180</v>
      </c>
      <c r="J47" s="34" t="s">
        <v>181</v>
      </c>
      <c r="K47" s="83" t="s">
        <v>182</v>
      </c>
      <c r="L47" s="118" t="s">
        <v>183</v>
      </c>
      <c r="M47" s="73" t="s">
        <v>184</v>
      </c>
    </row>
    <row r="48" spans="1:13" ht="121" hidden="1" thickBot="1" x14ac:dyDescent="0.25">
      <c r="A48" s="66" t="s">
        <v>116</v>
      </c>
      <c r="B48" s="66" t="s">
        <v>185</v>
      </c>
      <c r="C48" s="20" t="str">
        <f>'[1]C. IA Results Framework'!E8</f>
        <v>BE Sub-Outcome 3.3: Classrooms and communities are focused on improving learning equity and learning outcomes. [Source: CASP]</v>
      </c>
      <c r="D48" s="11" t="s">
        <v>143</v>
      </c>
      <c r="E48" s="23" t="s">
        <v>186</v>
      </c>
      <c r="F48" s="65" t="s">
        <v>105</v>
      </c>
      <c r="G48" s="65" t="s">
        <v>105</v>
      </c>
      <c r="H48" s="26">
        <v>0.8</v>
      </c>
      <c r="I48" s="23" t="s">
        <v>187</v>
      </c>
      <c r="J48" s="27">
        <v>0.6</v>
      </c>
      <c r="K48" s="14" t="s">
        <v>188</v>
      </c>
      <c r="L48" s="101" t="s">
        <v>28</v>
      </c>
      <c r="M48" s="23" t="s">
        <v>189</v>
      </c>
    </row>
    <row r="49" spans="1:13" ht="181" hidden="1" thickBot="1" x14ac:dyDescent="0.25">
      <c r="A49" s="66" t="s">
        <v>116</v>
      </c>
      <c r="B49" s="66" t="s">
        <v>190</v>
      </c>
      <c r="C49" s="70" t="s">
        <v>191</v>
      </c>
      <c r="D49" s="84" t="s">
        <v>192</v>
      </c>
      <c r="E49" s="84" t="s">
        <v>193</v>
      </c>
      <c r="F49" s="65" t="s">
        <v>105</v>
      </c>
      <c r="G49" s="65" t="s">
        <v>105</v>
      </c>
      <c r="H49" s="23">
        <v>2591</v>
      </c>
      <c r="I49" s="23" t="s">
        <v>194</v>
      </c>
      <c r="J49" s="34">
        <v>2087</v>
      </c>
      <c r="K49" s="14" t="s">
        <v>188</v>
      </c>
      <c r="L49" s="101" t="s">
        <v>28</v>
      </c>
      <c r="M49" s="23" t="s">
        <v>195</v>
      </c>
    </row>
    <row r="50" spans="1:13" ht="121" hidden="1" thickBot="1" x14ac:dyDescent="0.25">
      <c r="A50" s="66" t="s">
        <v>116</v>
      </c>
      <c r="B50" s="66" t="s">
        <v>196</v>
      </c>
      <c r="C50" s="20" t="str">
        <f>'[1]C. IA Results Framework'!E9</f>
        <v>BE Sub-Outcome 3.4: Improve local, regional, and/or global policies, capacities and resources for sustainable large-scale basic education. [Source: CASP]</v>
      </c>
      <c r="D50" s="11" t="s">
        <v>197</v>
      </c>
      <c r="E50" s="11" t="s">
        <v>198</v>
      </c>
      <c r="F50" s="65" t="s">
        <v>105</v>
      </c>
      <c r="G50" s="65" t="s">
        <v>105</v>
      </c>
      <c r="H50" s="26">
        <v>0.6</v>
      </c>
      <c r="I50" s="23" t="s">
        <v>199</v>
      </c>
      <c r="J50" s="27">
        <v>0.35</v>
      </c>
      <c r="K50" s="14" t="s">
        <v>188</v>
      </c>
      <c r="L50" s="101" t="s">
        <v>28</v>
      </c>
      <c r="M50" s="23" t="s">
        <v>101</v>
      </c>
    </row>
    <row r="51" spans="1:13" ht="211" hidden="1" thickBot="1" x14ac:dyDescent="0.25">
      <c r="A51" s="66" t="s">
        <v>116</v>
      </c>
      <c r="B51" s="66" t="s">
        <v>200</v>
      </c>
      <c r="C51" s="20" t="s">
        <v>201</v>
      </c>
      <c r="D51" s="11" t="s">
        <v>202</v>
      </c>
      <c r="E51" s="11" t="s">
        <v>203</v>
      </c>
      <c r="F51" s="23" t="s">
        <v>105</v>
      </c>
      <c r="G51" s="23" t="s">
        <v>105</v>
      </c>
      <c r="H51" s="34">
        <v>491</v>
      </c>
      <c r="I51" s="11" t="s">
        <v>199</v>
      </c>
      <c r="J51" s="23">
        <v>286</v>
      </c>
      <c r="K51" s="79" t="s">
        <v>204</v>
      </c>
      <c r="L51" s="118" t="s">
        <v>205</v>
      </c>
      <c r="M51" s="80" t="s">
        <v>184</v>
      </c>
    </row>
    <row r="52" spans="1:13" ht="106" hidden="1" thickBot="1" x14ac:dyDescent="0.25">
      <c r="A52" s="66" t="s">
        <v>116</v>
      </c>
      <c r="B52" s="66" t="s">
        <v>206</v>
      </c>
      <c r="C52" s="85" t="s">
        <v>207</v>
      </c>
      <c r="D52" s="71" t="s">
        <v>208</v>
      </c>
      <c r="E52" s="71" t="s">
        <v>209</v>
      </c>
      <c r="F52" s="65" t="s">
        <v>105</v>
      </c>
      <c r="G52" s="65" t="s">
        <v>105</v>
      </c>
      <c r="H52" s="86" t="s">
        <v>210</v>
      </c>
      <c r="I52" s="37" t="s">
        <v>211</v>
      </c>
      <c r="J52" s="38" t="s">
        <v>212</v>
      </c>
      <c r="K52" s="87" t="s">
        <v>188</v>
      </c>
      <c r="L52" s="101" t="s">
        <v>28</v>
      </c>
      <c r="M52" s="80" t="s">
        <v>213</v>
      </c>
    </row>
    <row r="53" spans="1:13" ht="46" hidden="1" thickBot="1" x14ac:dyDescent="0.25">
      <c r="A53" s="69" t="s">
        <v>116</v>
      </c>
      <c r="B53" s="69" t="s">
        <v>214</v>
      </c>
      <c r="C53" s="70" t="s">
        <v>215</v>
      </c>
      <c r="D53" s="71" t="s">
        <v>216</v>
      </c>
      <c r="E53" s="71" t="s">
        <v>217</v>
      </c>
      <c r="F53" s="65" t="s">
        <v>105</v>
      </c>
      <c r="G53" s="65" t="s">
        <v>105</v>
      </c>
      <c r="H53" s="23">
        <v>1</v>
      </c>
      <c r="I53" s="23" t="s">
        <v>218</v>
      </c>
      <c r="J53" s="38">
        <v>1</v>
      </c>
      <c r="K53" s="14" t="s">
        <v>219</v>
      </c>
      <c r="L53" s="119" t="s">
        <v>28</v>
      </c>
      <c r="M53" s="11" t="s">
        <v>220</v>
      </c>
    </row>
    <row r="54" spans="1:13" ht="91" hidden="1" thickBot="1" x14ac:dyDescent="0.25">
      <c r="A54" s="88" t="s">
        <v>221</v>
      </c>
      <c r="B54" s="88" t="s">
        <v>222</v>
      </c>
      <c r="C54" s="20" t="str">
        <f>'[1]C. IA Results Framework'!G5</f>
        <v xml:space="preserve">Outcome 5: [AD] Adolescents are equipped to make a healthy and successful transition through puberty to young adulthood [Source: CASP Module 2016]
</v>
      </c>
      <c r="D54" s="23" t="s">
        <v>223</v>
      </c>
      <c r="E54" s="23" t="s">
        <v>224</v>
      </c>
      <c r="F54" s="29" t="s">
        <v>105</v>
      </c>
      <c r="G54" s="24"/>
      <c r="H54" s="23"/>
      <c r="I54" s="23"/>
      <c r="J54" s="11"/>
      <c r="K54" s="11"/>
      <c r="L54" s="101"/>
      <c r="M54" s="23"/>
    </row>
    <row r="55" spans="1:13" ht="91" hidden="1" thickBot="1" x14ac:dyDescent="0.25">
      <c r="A55" s="88" t="s">
        <v>221</v>
      </c>
      <c r="B55" s="88" t="s">
        <v>225</v>
      </c>
      <c r="C55" s="20" t="str">
        <f>'[1]C. IA Results Framework'!G6</f>
        <v>AD Sub-Outcome 5.1: Increased availability and accessiblity of adolescent-friendly services and opportunities [Source: AD CASP 2016]</v>
      </c>
      <c r="D55" s="11" t="s">
        <v>226</v>
      </c>
      <c r="E55" s="24" t="s">
        <v>227</v>
      </c>
      <c r="F55" s="28" t="s">
        <v>228</v>
      </c>
      <c r="G55" s="11" t="s">
        <v>229</v>
      </c>
      <c r="H55" s="46">
        <v>0.6</v>
      </c>
      <c r="I55" s="28" t="s">
        <v>230</v>
      </c>
      <c r="J55" s="27">
        <v>0.3</v>
      </c>
      <c r="K55" s="46" t="s">
        <v>231</v>
      </c>
      <c r="L55" s="56" t="s">
        <v>232</v>
      </c>
      <c r="M55" s="11" t="s">
        <v>233</v>
      </c>
    </row>
    <row r="56" spans="1:13" ht="46" hidden="1" thickBot="1" x14ac:dyDescent="0.25">
      <c r="A56" s="88" t="s">
        <v>221</v>
      </c>
      <c r="B56" s="88" t="s">
        <v>234</v>
      </c>
      <c r="C56" s="20" t="s">
        <v>235</v>
      </c>
      <c r="D56" s="23" t="s">
        <v>236</v>
      </c>
      <c r="E56" s="23" t="s">
        <v>237</v>
      </c>
      <c r="F56" s="29" t="s">
        <v>105</v>
      </c>
      <c r="G56" s="46"/>
      <c r="H56" s="56" t="s">
        <v>238</v>
      </c>
      <c r="I56" s="11" t="s">
        <v>239</v>
      </c>
      <c r="J56" s="27">
        <v>0.01</v>
      </c>
      <c r="K56" s="46" t="s">
        <v>231</v>
      </c>
      <c r="L56" s="56" t="s">
        <v>232</v>
      </c>
      <c r="M56" s="23"/>
    </row>
    <row r="57" spans="1:13" ht="46" hidden="1" thickBot="1" x14ac:dyDescent="0.25">
      <c r="A57" s="88" t="s">
        <v>221</v>
      </c>
      <c r="B57" s="88" t="s">
        <v>240</v>
      </c>
      <c r="C57" s="20" t="s">
        <v>241</v>
      </c>
      <c r="D57" s="23" t="s">
        <v>242</v>
      </c>
      <c r="E57" s="23" t="s">
        <v>242</v>
      </c>
      <c r="F57" s="89">
        <v>0</v>
      </c>
      <c r="G57" s="11" t="s">
        <v>243</v>
      </c>
      <c r="H57" s="86">
        <v>0.55000000000000004</v>
      </c>
      <c r="I57" s="37"/>
      <c r="J57" s="90">
        <v>0.35</v>
      </c>
      <c r="K57" s="46" t="s">
        <v>244</v>
      </c>
      <c r="L57" s="101" t="s">
        <v>232</v>
      </c>
      <c r="M57" s="11" t="s">
        <v>233</v>
      </c>
    </row>
    <row r="58" spans="1:13" ht="31" hidden="1" thickBot="1" x14ac:dyDescent="0.25">
      <c r="A58" s="121" t="s">
        <v>221</v>
      </c>
      <c r="B58" s="121" t="s">
        <v>245</v>
      </c>
      <c r="C58" s="123" t="s">
        <v>246</v>
      </c>
      <c r="D58" s="23" t="s">
        <v>247</v>
      </c>
      <c r="E58" s="23" t="s">
        <v>248</v>
      </c>
      <c r="F58" s="89" t="s">
        <v>105</v>
      </c>
      <c r="G58" s="23"/>
      <c r="H58" s="26">
        <v>0.8</v>
      </c>
      <c r="I58" s="23"/>
      <c r="J58" s="27">
        <v>0.5</v>
      </c>
      <c r="K58" s="46" t="s">
        <v>231</v>
      </c>
      <c r="L58" s="101" t="s">
        <v>28</v>
      </c>
      <c r="M58" s="11" t="s">
        <v>249</v>
      </c>
    </row>
    <row r="59" spans="1:13" ht="31" hidden="1" thickBot="1" x14ac:dyDescent="0.25">
      <c r="A59" s="122"/>
      <c r="B59" s="122"/>
      <c r="C59" s="124"/>
      <c r="D59" s="23" t="s">
        <v>250</v>
      </c>
      <c r="E59" s="23" t="s">
        <v>251</v>
      </c>
      <c r="F59" s="91">
        <v>0</v>
      </c>
      <c r="G59" s="11" t="s">
        <v>243</v>
      </c>
      <c r="H59" s="26">
        <v>0.45</v>
      </c>
      <c r="I59" s="23"/>
      <c r="J59" s="27">
        <v>0.25</v>
      </c>
      <c r="K59" s="46" t="s">
        <v>252</v>
      </c>
      <c r="L59" s="101" t="s">
        <v>232</v>
      </c>
      <c r="M59" s="11"/>
    </row>
    <row r="60" spans="1:13" ht="61" hidden="1" thickBot="1" x14ac:dyDescent="0.25">
      <c r="A60" s="88" t="s">
        <v>221</v>
      </c>
      <c r="B60" s="88" t="s">
        <v>253</v>
      </c>
      <c r="C60" s="20" t="str">
        <f>'[1]C. IA Results Framework'!G7</f>
        <v>AD Sub-Outcome 5.2: Improved quality of services and opportunities for adolescents</v>
      </c>
      <c r="D60" s="23" t="s">
        <v>254</v>
      </c>
      <c r="E60" s="23" t="s">
        <v>255</v>
      </c>
      <c r="F60" s="89">
        <v>0</v>
      </c>
      <c r="G60" s="11" t="s">
        <v>243</v>
      </c>
      <c r="H60" s="26">
        <v>0.57999999999999996</v>
      </c>
      <c r="I60" s="23"/>
      <c r="J60" s="27">
        <v>0.2</v>
      </c>
      <c r="K60" s="46" t="s">
        <v>231</v>
      </c>
      <c r="L60" s="101"/>
      <c r="M60" s="11" t="s">
        <v>256</v>
      </c>
    </row>
    <row r="61" spans="1:13" ht="61" hidden="1" thickBot="1" x14ac:dyDescent="0.25">
      <c r="A61" s="121" t="s">
        <v>221</v>
      </c>
      <c r="B61" s="121" t="s">
        <v>257</v>
      </c>
      <c r="C61" s="123" t="s">
        <v>258</v>
      </c>
      <c r="D61" s="125" t="s">
        <v>259</v>
      </c>
      <c r="E61" s="23" t="s">
        <v>260</v>
      </c>
      <c r="F61" s="89">
        <v>0</v>
      </c>
      <c r="G61" s="23" t="s">
        <v>243</v>
      </c>
      <c r="H61" s="26">
        <v>0.5</v>
      </c>
      <c r="I61" s="23" t="s">
        <v>261</v>
      </c>
      <c r="J61" s="27">
        <v>0.3</v>
      </c>
      <c r="K61" s="46" t="s">
        <v>252</v>
      </c>
      <c r="L61" s="101" t="s">
        <v>28</v>
      </c>
      <c r="M61" s="11" t="s">
        <v>262</v>
      </c>
    </row>
    <row r="62" spans="1:13" ht="31" hidden="1" thickBot="1" x14ac:dyDescent="0.25">
      <c r="A62" s="122"/>
      <c r="B62" s="122"/>
      <c r="C62" s="124"/>
      <c r="D62" s="126"/>
      <c r="E62" s="23" t="s">
        <v>263</v>
      </c>
      <c r="F62" s="89">
        <v>0.05</v>
      </c>
      <c r="G62" s="23" t="s">
        <v>243</v>
      </c>
      <c r="H62" s="26">
        <v>0.6</v>
      </c>
      <c r="I62" s="23"/>
      <c r="J62" s="27">
        <v>0.25</v>
      </c>
      <c r="K62" s="46"/>
      <c r="L62" s="101" t="s">
        <v>28</v>
      </c>
      <c r="M62" s="11" t="s">
        <v>264</v>
      </c>
    </row>
    <row r="63" spans="1:13" ht="76" hidden="1" thickBot="1" x14ac:dyDescent="0.25">
      <c r="A63" s="121" t="s">
        <v>221</v>
      </c>
      <c r="B63" s="121" t="s">
        <v>265</v>
      </c>
      <c r="C63" s="123" t="s">
        <v>266</v>
      </c>
      <c r="D63" s="23" t="s">
        <v>267</v>
      </c>
      <c r="E63" s="23" t="s">
        <v>268</v>
      </c>
      <c r="F63" s="89">
        <v>0</v>
      </c>
      <c r="G63" s="57" t="s">
        <v>243</v>
      </c>
      <c r="H63" s="86">
        <v>0.6</v>
      </c>
      <c r="I63" s="23" t="s">
        <v>269</v>
      </c>
      <c r="J63" s="90">
        <v>0.2</v>
      </c>
      <c r="K63" s="14" t="s">
        <v>231</v>
      </c>
      <c r="L63" s="101" t="s">
        <v>28</v>
      </c>
      <c r="M63" s="23"/>
    </row>
    <row r="64" spans="1:13" ht="61" hidden="1" thickBot="1" x14ac:dyDescent="0.25">
      <c r="A64" s="122"/>
      <c r="B64" s="122"/>
      <c r="C64" s="124"/>
      <c r="D64" s="23" t="s">
        <v>270</v>
      </c>
      <c r="E64" s="23" t="s">
        <v>271</v>
      </c>
      <c r="F64" s="89">
        <v>0</v>
      </c>
      <c r="G64" s="57" t="s">
        <v>243</v>
      </c>
      <c r="H64" s="26">
        <v>0.65</v>
      </c>
      <c r="I64" s="23" t="s">
        <v>272</v>
      </c>
      <c r="J64" s="27">
        <v>0.3</v>
      </c>
      <c r="K64" s="14" t="s">
        <v>273</v>
      </c>
      <c r="L64" s="101" t="s">
        <v>28</v>
      </c>
      <c r="M64" s="23"/>
    </row>
    <row r="65" spans="1:13" ht="196" hidden="1" thickBot="1" x14ac:dyDescent="0.25">
      <c r="A65" s="88" t="s">
        <v>221</v>
      </c>
      <c r="B65" s="88" t="s">
        <v>274</v>
      </c>
      <c r="C65" s="20" t="str">
        <f>'[1]C. IA Results Framework'!G8</f>
        <v>AD Sub-Outcome 5.3: Improve knowledge, attitudes, skills, and self-efficiacy of adolescents</v>
      </c>
      <c r="D65" s="23"/>
      <c r="E65" s="92" t="s">
        <v>275</v>
      </c>
      <c r="F65" s="25">
        <v>0</v>
      </c>
      <c r="G65" s="57" t="s">
        <v>243</v>
      </c>
      <c r="H65" s="26">
        <v>0.57999999999999996</v>
      </c>
      <c r="I65" s="23"/>
      <c r="J65" s="27">
        <v>0.25</v>
      </c>
      <c r="K65" s="11" t="s">
        <v>244</v>
      </c>
      <c r="L65" s="28" t="s">
        <v>232</v>
      </c>
      <c r="M65" s="23"/>
    </row>
    <row r="66" spans="1:13" ht="31" hidden="1" thickBot="1" x14ac:dyDescent="0.25">
      <c r="A66" s="121" t="s">
        <v>221</v>
      </c>
      <c r="B66" s="121" t="s">
        <v>276</v>
      </c>
      <c r="C66" s="123" t="s">
        <v>277</v>
      </c>
      <c r="D66" s="23" t="s">
        <v>278</v>
      </c>
      <c r="E66" s="24" t="s">
        <v>279</v>
      </c>
      <c r="F66" s="25">
        <v>0</v>
      </c>
      <c r="G66" s="23" t="s">
        <v>243</v>
      </c>
      <c r="H66" s="93" t="s">
        <v>280</v>
      </c>
      <c r="I66" s="23"/>
      <c r="J66" s="94">
        <v>10000</v>
      </c>
      <c r="K66" s="11" t="s">
        <v>252</v>
      </c>
      <c r="L66" s="101" t="s">
        <v>28</v>
      </c>
      <c r="M66" s="23" t="s">
        <v>281</v>
      </c>
    </row>
    <row r="67" spans="1:13" ht="76" hidden="1" thickBot="1" x14ac:dyDescent="0.25">
      <c r="A67" s="122"/>
      <c r="B67" s="122"/>
      <c r="C67" s="124"/>
      <c r="D67" s="23" t="s">
        <v>282</v>
      </c>
      <c r="E67" s="24" t="s">
        <v>283</v>
      </c>
      <c r="F67" s="25">
        <v>0</v>
      </c>
      <c r="G67" s="23"/>
      <c r="H67" s="95">
        <v>0.25</v>
      </c>
      <c r="I67" s="23"/>
      <c r="J67" s="27">
        <v>0.1</v>
      </c>
      <c r="K67" s="11" t="s">
        <v>252</v>
      </c>
      <c r="L67" s="101" t="s">
        <v>232</v>
      </c>
      <c r="M67" s="23"/>
    </row>
    <row r="68" spans="1:13" ht="46" hidden="1" thickBot="1" x14ac:dyDescent="0.25">
      <c r="A68" s="121" t="s">
        <v>221</v>
      </c>
      <c r="B68" s="121" t="s">
        <v>284</v>
      </c>
      <c r="C68" s="123" t="s">
        <v>285</v>
      </c>
      <c r="D68" s="125" t="s">
        <v>286</v>
      </c>
      <c r="E68" s="23" t="s">
        <v>287</v>
      </c>
      <c r="F68" s="25">
        <v>0</v>
      </c>
      <c r="G68" s="29" t="s">
        <v>243</v>
      </c>
      <c r="H68" s="37"/>
      <c r="I68" s="37"/>
      <c r="J68" s="38"/>
      <c r="K68" s="11" t="s">
        <v>288</v>
      </c>
      <c r="L68" s="101" t="s">
        <v>231</v>
      </c>
      <c r="M68" s="23"/>
    </row>
    <row r="69" spans="1:13" ht="61" hidden="1" thickBot="1" x14ac:dyDescent="0.25">
      <c r="A69" s="122"/>
      <c r="B69" s="122"/>
      <c r="C69" s="124"/>
      <c r="D69" s="126"/>
      <c r="E69" s="24" t="s">
        <v>289</v>
      </c>
      <c r="F69" s="25" t="s">
        <v>105</v>
      </c>
      <c r="G69" s="65"/>
      <c r="H69" s="26">
        <v>0.55000000000000004</v>
      </c>
      <c r="I69" s="23"/>
      <c r="J69" s="27">
        <v>0.15</v>
      </c>
      <c r="K69" s="11" t="s">
        <v>231</v>
      </c>
      <c r="L69" s="28" t="s">
        <v>232</v>
      </c>
      <c r="M69" s="23"/>
    </row>
    <row r="70" spans="1:13" ht="91" hidden="1" thickBot="1" x14ac:dyDescent="0.25">
      <c r="A70" s="88" t="s">
        <v>221</v>
      </c>
      <c r="B70" s="88" t="s">
        <v>290</v>
      </c>
      <c r="C70" s="10" t="str">
        <f>'[1]C. IA Results Framework'!G9</f>
        <v>AD Sub-Outcome 5.4: Improve social and policy environment</v>
      </c>
      <c r="D70" s="16"/>
      <c r="E70" s="96" t="s">
        <v>291</v>
      </c>
      <c r="F70" s="97">
        <v>0</v>
      </c>
      <c r="G70" s="98"/>
      <c r="H70" s="39">
        <v>0.45</v>
      </c>
      <c r="I70" s="12" t="s">
        <v>292</v>
      </c>
      <c r="J70" s="41">
        <v>0.15</v>
      </c>
      <c r="K70" s="14" t="s">
        <v>252</v>
      </c>
      <c r="L70" s="115" t="s">
        <v>232</v>
      </c>
      <c r="M70" s="12" t="s">
        <v>233</v>
      </c>
    </row>
    <row r="71" spans="1:13" ht="211" hidden="1" thickBot="1" x14ac:dyDescent="0.25">
      <c r="A71" s="88" t="s">
        <v>221</v>
      </c>
      <c r="B71" s="88" t="s">
        <v>293</v>
      </c>
      <c r="C71" s="20" t="s">
        <v>294</v>
      </c>
      <c r="D71" s="16" t="s">
        <v>295</v>
      </c>
      <c r="E71" s="16" t="s">
        <v>295</v>
      </c>
      <c r="F71" s="29" t="s">
        <v>105</v>
      </c>
      <c r="G71" s="23"/>
      <c r="H71" s="26">
        <v>0.6</v>
      </c>
      <c r="I71" s="32" t="s">
        <v>296</v>
      </c>
      <c r="J71" s="27">
        <v>0.5</v>
      </c>
      <c r="K71" s="14" t="s">
        <v>252</v>
      </c>
      <c r="L71" s="101" t="s">
        <v>28</v>
      </c>
      <c r="M71" s="12" t="s">
        <v>297</v>
      </c>
    </row>
    <row r="72" spans="1:13" ht="31" hidden="1" thickBot="1" x14ac:dyDescent="0.25">
      <c r="A72" s="88" t="s">
        <v>221</v>
      </c>
      <c r="B72" s="88" t="s">
        <v>298</v>
      </c>
      <c r="C72" s="10" t="s">
        <v>299</v>
      </c>
      <c r="D72" s="23" t="s">
        <v>300</v>
      </c>
      <c r="E72" s="23" t="s">
        <v>300</v>
      </c>
      <c r="F72" s="29" t="s">
        <v>105</v>
      </c>
      <c r="G72" s="99"/>
      <c r="H72" s="11">
        <v>3</v>
      </c>
      <c r="I72" s="11"/>
      <c r="J72" s="13">
        <v>1</v>
      </c>
      <c r="K72" s="14"/>
      <c r="L72" s="115" t="s">
        <v>232</v>
      </c>
      <c r="M72" s="16"/>
    </row>
    <row r="73" spans="1:13" ht="106" hidden="1" thickBot="1" x14ac:dyDescent="0.25">
      <c r="A73" s="100" t="s">
        <v>301</v>
      </c>
      <c r="B73" s="100" t="s">
        <v>302</v>
      </c>
      <c r="C73" s="20" t="s">
        <v>471</v>
      </c>
      <c r="D73" s="23" t="s">
        <v>472</v>
      </c>
      <c r="E73" s="24" t="s">
        <v>473</v>
      </c>
      <c r="F73" s="101" t="s">
        <v>105</v>
      </c>
      <c r="G73" s="101" t="s">
        <v>105</v>
      </c>
      <c r="H73" s="26">
        <v>0.96</v>
      </c>
      <c r="I73" s="23" t="s">
        <v>474</v>
      </c>
      <c r="J73" s="27">
        <v>0.1</v>
      </c>
      <c r="K73" s="14" t="s">
        <v>303</v>
      </c>
      <c r="L73" s="101" t="s">
        <v>437</v>
      </c>
      <c r="M73" s="23" t="s">
        <v>304</v>
      </c>
    </row>
    <row r="74" spans="1:13" ht="121" hidden="1" thickBot="1" x14ac:dyDescent="0.25">
      <c r="A74" s="100" t="s">
        <v>301</v>
      </c>
      <c r="B74" s="100" t="s">
        <v>305</v>
      </c>
      <c r="C74" s="20" t="s">
        <v>475</v>
      </c>
      <c r="D74" s="23" t="s">
        <v>477</v>
      </c>
      <c r="E74" s="24" t="s">
        <v>306</v>
      </c>
      <c r="F74" s="101" t="s">
        <v>105</v>
      </c>
      <c r="G74" s="24" t="s">
        <v>105</v>
      </c>
      <c r="H74" s="23"/>
      <c r="I74" s="23" t="s">
        <v>476</v>
      </c>
      <c r="J74" s="27">
        <v>0.1</v>
      </c>
      <c r="K74" s="14" t="s">
        <v>480</v>
      </c>
      <c r="L74" s="101" t="s">
        <v>437</v>
      </c>
      <c r="M74" s="23" t="s">
        <v>307</v>
      </c>
    </row>
    <row r="75" spans="1:13" ht="76" hidden="1" thickBot="1" x14ac:dyDescent="0.25">
      <c r="A75" s="100" t="s">
        <v>301</v>
      </c>
      <c r="B75" s="100" t="s">
        <v>308</v>
      </c>
      <c r="C75" s="20" t="s">
        <v>478</v>
      </c>
      <c r="D75" s="23"/>
      <c r="E75" s="23" t="s">
        <v>309</v>
      </c>
      <c r="F75" s="101" t="s">
        <v>105</v>
      </c>
      <c r="G75" s="101" t="s">
        <v>105</v>
      </c>
      <c r="H75" s="62" t="s">
        <v>310</v>
      </c>
      <c r="I75" s="23" t="s">
        <v>479</v>
      </c>
      <c r="J75" s="102">
        <v>20</v>
      </c>
      <c r="K75" s="14" t="s">
        <v>481</v>
      </c>
      <c r="L75" s="101" t="s">
        <v>437</v>
      </c>
      <c r="M75" s="23"/>
    </row>
    <row r="76" spans="1:13" ht="91" hidden="1" thickBot="1" x14ac:dyDescent="0.25">
      <c r="A76" s="100" t="s">
        <v>301</v>
      </c>
      <c r="B76" s="100" t="s">
        <v>311</v>
      </c>
      <c r="C76" s="20" t="s">
        <v>312</v>
      </c>
      <c r="D76" s="23" t="s">
        <v>313</v>
      </c>
      <c r="E76" s="23" t="s">
        <v>314</v>
      </c>
      <c r="F76" s="101" t="s">
        <v>105</v>
      </c>
      <c r="G76" s="101" t="s">
        <v>105</v>
      </c>
      <c r="H76" s="37">
        <v>25</v>
      </c>
      <c r="I76" s="37" t="s">
        <v>315</v>
      </c>
      <c r="J76" s="38">
        <v>5</v>
      </c>
      <c r="K76" s="14" t="s">
        <v>316</v>
      </c>
      <c r="L76" s="101" t="s">
        <v>28</v>
      </c>
      <c r="M76" s="23" t="s">
        <v>317</v>
      </c>
    </row>
    <row r="77" spans="1:13" ht="76" hidden="1" thickBot="1" x14ac:dyDescent="0.25">
      <c r="A77" s="100" t="s">
        <v>301</v>
      </c>
      <c r="B77" s="100" t="s">
        <v>318</v>
      </c>
      <c r="C77" s="20" t="s">
        <v>319</v>
      </c>
      <c r="D77" s="23" t="s">
        <v>320</v>
      </c>
      <c r="E77" s="23" t="s">
        <v>321</v>
      </c>
      <c r="F77" s="101" t="s">
        <v>105</v>
      </c>
      <c r="G77" s="101" t="s">
        <v>105</v>
      </c>
      <c r="H77" s="26">
        <v>1</v>
      </c>
      <c r="I77" s="23" t="s">
        <v>322</v>
      </c>
      <c r="J77" s="27">
        <v>0.1</v>
      </c>
      <c r="K77" s="14" t="s">
        <v>323</v>
      </c>
      <c r="L77" s="101" t="s">
        <v>28</v>
      </c>
      <c r="M77" s="23" t="s">
        <v>317</v>
      </c>
    </row>
    <row r="78" spans="1:13" ht="76" hidden="1" thickBot="1" x14ac:dyDescent="0.25">
      <c r="A78" s="100" t="s">
        <v>301</v>
      </c>
      <c r="B78" s="100" t="s">
        <v>324</v>
      </c>
      <c r="C78" s="20" t="s">
        <v>325</v>
      </c>
      <c r="D78" s="23"/>
      <c r="E78" s="23" t="s">
        <v>326</v>
      </c>
      <c r="F78" s="101" t="s">
        <v>105</v>
      </c>
      <c r="G78" s="101" t="s">
        <v>105</v>
      </c>
      <c r="H78" s="23"/>
      <c r="I78" s="23" t="s">
        <v>327</v>
      </c>
      <c r="J78" s="34">
        <v>20</v>
      </c>
      <c r="K78" s="14" t="s">
        <v>328</v>
      </c>
      <c r="L78" s="101"/>
      <c r="M78" s="23"/>
    </row>
    <row r="79" spans="1:13" ht="46" hidden="1" thickBot="1" x14ac:dyDescent="0.25">
      <c r="A79" s="100" t="s">
        <v>301</v>
      </c>
      <c r="B79" s="100" t="s">
        <v>329</v>
      </c>
      <c r="C79" s="20" t="s">
        <v>330</v>
      </c>
      <c r="D79" s="23" t="s">
        <v>331</v>
      </c>
      <c r="E79" s="23" t="s">
        <v>332</v>
      </c>
      <c r="F79" s="101" t="s">
        <v>105</v>
      </c>
      <c r="G79" s="101" t="s">
        <v>105</v>
      </c>
      <c r="H79" s="37"/>
      <c r="I79" s="23" t="s">
        <v>333</v>
      </c>
      <c r="J79" s="38">
        <v>190</v>
      </c>
      <c r="K79" s="14" t="s">
        <v>334</v>
      </c>
      <c r="L79" s="101" t="s">
        <v>28</v>
      </c>
      <c r="M79" s="23"/>
    </row>
    <row r="80" spans="1:13" ht="61" hidden="1" thickBot="1" x14ac:dyDescent="0.25">
      <c r="A80" s="100" t="s">
        <v>301</v>
      </c>
      <c r="B80" s="100" t="s">
        <v>335</v>
      </c>
      <c r="C80" s="20" t="s">
        <v>336</v>
      </c>
      <c r="D80" s="23" t="s">
        <v>337</v>
      </c>
      <c r="E80" s="24" t="s">
        <v>338</v>
      </c>
      <c r="F80" s="101" t="s">
        <v>105</v>
      </c>
      <c r="G80" s="101" t="s">
        <v>105</v>
      </c>
      <c r="H80" s="23"/>
      <c r="I80" s="23" t="s">
        <v>339</v>
      </c>
      <c r="J80" s="34">
        <v>170</v>
      </c>
      <c r="K80" s="14" t="s">
        <v>340</v>
      </c>
      <c r="L80" s="101" t="s">
        <v>341</v>
      </c>
      <c r="M80" s="23"/>
    </row>
    <row r="81" spans="1:13" ht="31" hidden="1" thickBot="1" x14ac:dyDescent="0.25">
      <c r="A81" s="100" t="s">
        <v>301</v>
      </c>
      <c r="B81" s="100" t="s">
        <v>342</v>
      </c>
      <c r="C81" s="20" t="s">
        <v>343</v>
      </c>
      <c r="D81" s="23" t="s">
        <v>337</v>
      </c>
      <c r="E81" s="23" t="s">
        <v>344</v>
      </c>
      <c r="F81" s="101" t="s">
        <v>105</v>
      </c>
      <c r="G81" s="101" t="s">
        <v>105</v>
      </c>
      <c r="H81" s="23"/>
      <c r="I81" s="23" t="s">
        <v>345</v>
      </c>
      <c r="J81" s="34">
        <v>680</v>
      </c>
      <c r="K81" s="14" t="s">
        <v>346</v>
      </c>
      <c r="L81" s="101" t="s">
        <v>347</v>
      </c>
      <c r="M81" s="23"/>
    </row>
    <row r="82" spans="1:13" ht="46" hidden="1" thickBot="1" x14ac:dyDescent="0.25">
      <c r="A82" s="100" t="s">
        <v>301</v>
      </c>
      <c r="B82" s="100" t="s">
        <v>348</v>
      </c>
      <c r="C82" s="10" t="s">
        <v>349</v>
      </c>
      <c r="D82" s="23" t="s">
        <v>350</v>
      </c>
      <c r="E82" s="23" t="s">
        <v>351</v>
      </c>
      <c r="F82" s="101" t="s">
        <v>105</v>
      </c>
      <c r="G82" s="101" t="s">
        <v>105</v>
      </c>
      <c r="H82" s="16"/>
      <c r="I82" s="16"/>
      <c r="J82" s="49">
        <v>1</v>
      </c>
      <c r="K82" s="14" t="s">
        <v>352</v>
      </c>
      <c r="L82" s="115" t="s">
        <v>28</v>
      </c>
      <c r="M82" s="16"/>
    </row>
    <row r="83" spans="1:13" ht="91" hidden="1" thickBot="1" x14ac:dyDescent="0.25">
      <c r="A83" s="100" t="s">
        <v>301</v>
      </c>
      <c r="B83" s="100" t="s">
        <v>353</v>
      </c>
      <c r="C83" s="20" t="s">
        <v>354</v>
      </c>
      <c r="D83" s="23"/>
      <c r="E83" s="23" t="s">
        <v>355</v>
      </c>
      <c r="F83" s="101" t="s">
        <v>105</v>
      </c>
      <c r="G83" s="101" t="s">
        <v>105</v>
      </c>
      <c r="H83" s="23"/>
      <c r="I83" s="23" t="s">
        <v>356</v>
      </c>
      <c r="J83" s="34">
        <v>30</v>
      </c>
      <c r="K83" s="14" t="s">
        <v>357</v>
      </c>
      <c r="L83" s="101" t="s">
        <v>95</v>
      </c>
      <c r="M83" s="23" t="s">
        <v>358</v>
      </c>
    </row>
    <row r="84" spans="1:13" ht="31" thickBot="1" x14ac:dyDescent="0.25">
      <c r="A84" s="100" t="s">
        <v>301</v>
      </c>
      <c r="B84" s="100" t="s">
        <v>359</v>
      </c>
      <c r="C84" s="10" t="s">
        <v>482</v>
      </c>
      <c r="D84" s="23"/>
      <c r="E84" s="23" t="s">
        <v>360</v>
      </c>
      <c r="F84" s="101" t="s">
        <v>105</v>
      </c>
      <c r="G84" s="101" t="s">
        <v>105</v>
      </c>
      <c r="H84" s="11"/>
      <c r="I84" s="11" t="s">
        <v>361</v>
      </c>
      <c r="J84" s="13">
        <v>12</v>
      </c>
      <c r="K84" s="14" t="s">
        <v>362</v>
      </c>
      <c r="L84" s="115" t="s">
        <v>363</v>
      </c>
      <c r="M84" s="16"/>
    </row>
    <row r="85" spans="1:13" ht="106" hidden="1" thickBot="1" x14ac:dyDescent="0.25">
      <c r="A85" s="100" t="s">
        <v>301</v>
      </c>
      <c r="B85" s="100" t="s">
        <v>364</v>
      </c>
      <c r="C85" s="10" t="s">
        <v>365</v>
      </c>
      <c r="D85" s="23" t="s">
        <v>366</v>
      </c>
      <c r="E85" s="23" t="s">
        <v>367</v>
      </c>
      <c r="F85" s="101" t="s">
        <v>105</v>
      </c>
      <c r="G85" s="101" t="s">
        <v>105</v>
      </c>
      <c r="H85" s="11">
        <v>1232</v>
      </c>
      <c r="I85" s="11" t="s">
        <v>368</v>
      </c>
      <c r="J85" s="13">
        <v>1232</v>
      </c>
      <c r="K85" s="14" t="s">
        <v>369</v>
      </c>
      <c r="L85" s="115" t="s">
        <v>370</v>
      </c>
      <c r="M85" s="16" t="s">
        <v>371</v>
      </c>
    </row>
    <row r="86" spans="1:13" ht="106" hidden="1" thickBot="1" x14ac:dyDescent="0.25">
      <c r="A86" s="100" t="s">
        <v>301</v>
      </c>
      <c r="B86" s="100" t="s">
        <v>372</v>
      </c>
      <c r="C86" s="10" t="s">
        <v>373</v>
      </c>
      <c r="D86" s="23" t="s">
        <v>374</v>
      </c>
      <c r="E86" s="23" t="s">
        <v>375</v>
      </c>
      <c r="F86" s="103" t="s">
        <v>376</v>
      </c>
      <c r="G86" s="103" t="s">
        <v>377</v>
      </c>
      <c r="H86" s="104" t="s">
        <v>378</v>
      </c>
      <c r="I86" s="11" t="s">
        <v>379</v>
      </c>
      <c r="J86" s="105">
        <v>0.9</v>
      </c>
      <c r="K86" s="106" t="s">
        <v>380</v>
      </c>
      <c r="L86" s="115" t="s">
        <v>95</v>
      </c>
      <c r="M86" s="16" t="s">
        <v>371</v>
      </c>
    </row>
    <row r="87" spans="1:13" ht="106" hidden="1" thickBot="1" x14ac:dyDescent="0.25">
      <c r="A87" s="100" t="s">
        <v>301</v>
      </c>
      <c r="B87" s="100" t="s">
        <v>381</v>
      </c>
      <c r="C87" s="10" t="s">
        <v>382</v>
      </c>
      <c r="D87" s="23" t="s">
        <v>383</v>
      </c>
      <c r="E87" s="23" t="s">
        <v>384</v>
      </c>
      <c r="F87" s="101" t="s">
        <v>105</v>
      </c>
      <c r="G87" s="101" t="s">
        <v>105</v>
      </c>
      <c r="H87" s="107"/>
      <c r="I87" s="107"/>
      <c r="J87" s="13">
        <v>184</v>
      </c>
      <c r="K87" s="106" t="s">
        <v>385</v>
      </c>
      <c r="L87" s="115" t="s">
        <v>347</v>
      </c>
      <c r="M87" s="16" t="s">
        <v>371</v>
      </c>
    </row>
    <row r="88" spans="1:13" ht="91" hidden="1" thickBot="1" x14ac:dyDescent="0.25">
      <c r="A88" s="100" t="s">
        <v>301</v>
      </c>
      <c r="B88" s="100" t="s">
        <v>386</v>
      </c>
      <c r="C88" s="10" t="s">
        <v>387</v>
      </c>
      <c r="D88" s="23" t="s">
        <v>388</v>
      </c>
      <c r="E88" s="23" t="s">
        <v>389</v>
      </c>
      <c r="F88" s="101" t="s">
        <v>105</v>
      </c>
      <c r="G88" s="101" t="s">
        <v>105</v>
      </c>
      <c r="H88" s="107">
        <v>3850</v>
      </c>
      <c r="I88" s="107" t="s">
        <v>390</v>
      </c>
      <c r="J88" s="108">
        <v>0.1</v>
      </c>
      <c r="K88" s="109" t="s">
        <v>391</v>
      </c>
      <c r="L88" s="115" t="s">
        <v>95</v>
      </c>
      <c r="M88" s="16" t="s">
        <v>392</v>
      </c>
    </row>
    <row r="89" spans="1:13" ht="61" hidden="1" thickBot="1" x14ac:dyDescent="0.25">
      <c r="A89" s="127" t="s">
        <v>301</v>
      </c>
      <c r="B89" s="127" t="s">
        <v>393</v>
      </c>
      <c r="C89" s="123" t="s">
        <v>394</v>
      </c>
      <c r="D89" s="125" t="s">
        <v>395</v>
      </c>
      <c r="E89" s="99" t="s">
        <v>396</v>
      </c>
      <c r="F89" s="101" t="s">
        <v>105</v>
      </c>
      <c r="G89" s="101" t="s">
        <v>105</v>
      </c>
      <c r="H89" s="107">
        <v>2190</v>
      </c>
      <c r="I89" s="107" t="s">
        <v>390</v>
      </c>
      <c r="J89" s="108">
        <v>0.25</v>
      </c>
      <c r="K89" s="109" t="s">
        <v>391</v>
      </c>
      <c r="L89" s="115" t="s">
        <v>95</v>
      </c>
      <c r="M89" s="16" t="s">
        <v>392</v>
      </c>
    </row>
    <row r="90" spans="1:13" ht="31" hidden="1" thickBot="1" x14ac:dyDescent="0.25">
      <c r="A90" s="128"/>
      <c r="B90" s="128"/>
      <c r="C90" s="124"/>
      <c r="D90" s="126"/>
      <c r="E90" s="99" t="s">
        <v>397</v>
      </c>
      <c r="F90" s="101" t="s">
        <v>105</v>
      </c>
      <c r="G90" s="101" t="s">
        <v>105</v>
      </c>
      <c r="H90" s="107">
        <v>187000</v>
      </c>
      <c r="I90" s="107" t="s">
        <v>398</v>
      </c>
      <c r="J90" s="13">
        <v>10</v>
      </c>
      <c r="K90" s="109" t="s">
        <v>391</v>
      </c>
      <c r="L90" s="115" t="s">
        <v>95</v>
      </c>
      <c r="M90" s="16"/>
    </row>
    <row r="91" spans="1:13" ht="46" hidden="1" thickBot="1" x14ac:dyDescent="0.25">
      <c r="A91" s="100" t="s">
        <v>301</v>
      </c>
      <c r="B91" s="100" t="s">
        <v>399</v>
      </c>
      <c r="C91" s="10" t="s">
        <v>400</v>
      </c>
      <c r="D91" s="23" t="s">
        <v>401</v>
      </c>
      <c r="E91" s="99" t="s">
        <v>402</v>
      </c>
      <c r="F91" s="101" t="s">
        <v>105</v>
      </c>
      <c r="G91" s="101" t="s">
        <v>105</v>
      </c>
      <c r="H91" s="107"/>
      <c r="I91" s="107"/>
      <c r="J91" s="13">
        <v>8</v>
      </c>
      <c r="K91" s="109" t="s">
        <v>403</v>
      </c>
      <c r="L91" s="115" t="s">
        <v>404</v>
      </c>
      <c r="M91" s="16"/>
    </row>
    <row r="92" spans="1:13" ht="91" hidden="1" thickBot="1" x14ac:dyDescent="0.25">
      <c r="A92" s="100" t="s">
        <v>301</v>
      </c>
      <c r="B92" s="100" t="s">
        <v>405</v>
      </c>
      <c r="C92" s="10" t="s">
        <v>406</v>
      </c>
      <c r="D92" s="23" t="s">
        <v>407</v>
      </c>
      <c r="E92" s="99" t="s">
        <v>408</v>
      </c>
      <c r="F92" s="101" t="s">
        <v>105</v>
      </c>
      <c r="G92" s="101" t="s">
        <v>105</v>
      </c>
      <c r="H92" s="107">
        <v>20</v>
      </c>
      <c r="I92" s="107"/>
      <c r="J92" s="13">
        <v>20</v>
      </c>
      <c r="K92" s="14" t="s">
        <v>409</v>
      </c>
      <c r="L92" s="115" t="s">
        <v>95</v>
      </c>
      <c r="M92" s="16"/>
    </row>
    <row r="93" spans="1:13" ht="31" thickBot="1" x14ac:dyDescent="0.25">
      <c r="A93" s="100" t="s">
        <v>301</v>
      </c>
      <c r="B93" s="100" t="s">
        <v>410</v>
      </c>
      <c r="C93" s="10" t="s">
        <v>411</v>
      </c>
      <c r="D93" s="23" t="s">
        <v>412</v>
      </c>
      <c r="E93" s="99"/>
      <c r="F93" s="101" t="s">
        <v>105</v>
      </c>
      <c r="G93" s="101" t="s">
        <v>105</v>
      </c>
      <c r="H93" s="11"/>
      <c r="I93" s="11"/>
      <c r="J93" s="13"/>
      <c r="K93" s="14"/>
      <c r="L93" s="115"/>
      <c r="M93" s="16"/>
    </row>
    <row r="94" spans="1:13" ht="76" thickBot="1" x14ac:dyDescent="0.25">
      <c r="A94" s="100" t="s">
        <v>301</v>
      </c>
      <c r="B94" s="100" t="s">
        <v>413</v>
      </c>
      <c r="C94" s="10" t="s">
        <v>505</v>
      </c>
      <c r="D94" s="23" t="s">
        <v>414</v>
      </c>
      <c r="E94" s="23" t="s">
        <v>415</v>
      </c>
      <c r="F94" s="101" t="s">
        <v>105</v>
      </c>
      <c r="G94" s="101" t="s">
        <v>105</v>
      </c>
      <c r="H94" s="11"/>
      <c r="I94" s="11"/>
      <c r="J94" s="13" t="s">
        <v>416</v>
      </c>
      <c r="K94" s="110" t="s">
        <v>417</v>
      </c>
      <c r="L94" s="115" t="s">
        <v>418</v>
      </c>
      <c r="M94" s="16"/>
    </row>
    <row r="95" spans="1:13" ht="16" thickBot="1" x14ac:dyDescent="0.25">
      <c r="A95" s="100"/>
      <c r="B95" s="100"/>
      <c r="C95" s="10"/>
      <c r="D95" s="99"/>
      <c r="E95" s="99"/>
      <c r="F95" s="111"/>
      <c r="G95" s="99"/>
      <c r="H95" s="11"/>
      <c r="I95" s="11"/>
      <c r="J95" s="13"/>
      <c r="K95" s="15"/>
      <c r="L95" s="115"/>
      <c r="M95" s="16"/>
    </row>
  </sheetData>
  <mergeCells count="22">
    <mergeCell ref="A3:B3"/>
    <mergeCell ref="A58:A59"/>
    <mergeCell ref="B58:B59"/>
    <mergeCell ref="C58:C59"/>
    <mergeCell ref="A61:A62"/>
    <mergeCell ref="B61:B62"/>
    <mergeCell ref="C61:C62"/>
    <mergeCell ref="D61:D62"/>
    <mergeCell ref="A63:A64"/>
    <mergeCell ref="B63:B64"/>
    <mergeCell ref="C63:C64"/>
    <mergeCell ref="A66:A67"/>
    <mergeCell ref="B66:B67"/>
    <mergeCell ref="C66:C67"/>
    <mergeCell ref="A68:A69"/>
    <mergeCell ref="B68:B69"/>
    <mergeCell ref="C68:C69"/>
    <mergeCell ref="D68:D69"/>
    <mergeCell ref="A89:A90"/>
    <mergeCell ref="B89:B90"/>
    <mergeCell ref="C89:C90"/>
    <mergeCell ref="D89:D90"/>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adc17</dc:creator>
  <cp:lastModifiedBy>Sébastien Galéa</cp:lastModifiedBy>
  <dcterms:created xsi:type="dcterms:W3CDTF">2018-11-01T15:34:00Z</dcterms:created>
  <dcterms:modified xsi:type="dcterms:W3CDTF">2023-09-01T10:42:20Z</dcterms:modified>
</cp:coreProperties>
</file>